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CSE" sheetId="1" r:id="rId4"/>
    <sheet state="visible" name="Vocational" sheetId="2" r:id="rId5"/>
    <sheet state="visible" name="A Level" sheetId="3" r:id="rId6"/>
  </sheets>
  <definedNames/>
  <calcPr/>
  <extLst>
    <ext uri="GoogleSheetsCustomDataVersion1">
      <go:sheetsCustomData xmlns:go="http://customooxmlschemas.google.com/" r:id="rId7" roundtripDataSignature="AMtx7mg96JLgNFd143G5+lSkInlwh0eKcQ=="/>
    </ext>
  </extLst>
</workbook>
</file>

<file path=xl/sharedStrings.xml><?xml version="1.0" encoding="utf-8"?>
<sst xmlns="http://schemas.openxmlformats.org/spreadsheetml/2006/main" count="138" uniqueCount="95">
  <si>
    <t>GCSE RESULTS 2022</t>
  </si>
  <si>
    <t>Subject</t>
  </si>
  <si>
    <t>Entries</t>
  </si>
  <si>
    <t>U</t>
  </si>
  <si>
    <t>SUMMER 2022</t>
  </si>
  <si>
    <t>Business Studies</t>
  </si>
  <si>
    <t>Number</t>
  </si>
  <si>
    <t>Percentage</t>
  </si>
  <si>
    <t>Computer Science</t>
  </si>
  <si>
    <t>Total - 9 - 7</t>
  </si>
  <si>
    <t>History</t>
  </si>
  <si>
    <t>Total - 9 - 5</t>
  </si>
  <si>
    <t>Religious Studies</t>
  </si>
  <si>
    <t>Total - 4+</t>
  </si>
  <si>
    <t>English Literature</t>
  </si>
  <si>
    <t>English Language</t>
  </si>
  <si>
    <t>French</t>
  </si>
  <si>
    <t>Spanish</t>
  </si>
  <si>
    <t>Italian</t>
  </si>
  <si>
    <t>Art and Design</t>
  </si>
  <si>
    <t>Performing Arts</t>
  </si>
  <si>
    <t>Music Studies</t>
  </si>
  <si>
    <t>Sports Studies</t>
  </si>
  <si>
    <t>Food Technology</t>
  </si>
  <si>
    <t>Maths</t>
  </si>
  <si>
    <t>Physics</t>
  </si>
  <si>
    <t>Chemistry</t>
  </si>
  <si>
    <t>Geography</t>
  </si>
  <si>
    <t>Biology</t>
  </si>
  <si>
    <t>Design and Technology</t>
  </si>
  <si>
    <t>Total</t>
  </si>
  <si>
    <t>RA1E-Double Science</t>
  </si>
  <si>
    <t>*2</t>
  </si>
  <si>
    <t>D2</t>
  </si>
  <si>
    <t>M2</t>
  </si>
  <si>
    <t>P2</t>
  </si>
  <si>
    <t>D1</t>
  </si>
  <si>
    <t>M1</t>
  </si>
  <si>
    <t>P1</t>
  </si>
  <si>
    <t>Childcare Skills</t>
  </si>
  <si>
    <t>Students Achieving 5 + STANDARD Passes Including English and Maths</t>
  </si>
  <si>
    <t>Students Achieving 5 + STANDARD Passes</t>
  </si>
  <si>
    <t>Students Achieving the EBAC with STANDARD Passes Including English and Maths</t>
  </si>
  <si>
    <t>Students Achieving a PASS in all EBAC subject areas</t>
  </si>
  <si>
    <t>PROGRESS 8</t>
  </si>
  <si>
    <t>ATTAINMENT 8</t>
  </si>
  <si>
    <t xml:space="preserve">APS per student uncapped </t>
  </si>
  <si>
    <t>https://www.find-school-performance-data.service.gov.uk/school/137233/sacred-heart-of-mary-girls'-school/secondary/pupil-destination</t>
  </si>
  <si>
    <t>BTEC 2022</t>
  </si>
  <si>
    <t>ENTRIES</t>
  </si>
  <si>
    <t>D*</t>
  </si>
  <si>
    <t>D</t>
  </si>
  <si>
    <t>M</t>
  </si>
  <si>
    <t>P</t>
  </si>
  <si>
    <t>BUSINESS</t>
  </si>
  <si>
    <t>HEALTH &amp; SOCIAL CARE</t>
  </si>
  <si>
    <t>Total - D*</t>
  </si>
  <si>
    <t>Total - D* / D</t>
  </si>
  <si>
    <t>Total - Merit +</t>
  </si>
  <si>
    <t>APPLIED SCIENCE</t>
  </si>
  <si>
    <t>Dist.</t>
  </si>
  <si>
    <t>Merit</t>
  </si>
  <si>
    <t>Pass</t>
  </si>
  <si>
    <t>Summer 2022</t>
  </si>
  <si>
    <t>Applied Science</t>
  </si>
  <si>
    <t>Total - Dist</t>
  </si>
  <si>
    <t>Total - Merit</t>
  </si>
  <si>
    <t>Total - Pass</t>
  </si>
  <si>
    <t>LIBF</t>
  </si>
  <si>
    <t>A*</t>
  </si>
  <si>
    <t>A</t>
  </si>
  <si>
    <t>B</t>
  </si>
  <si>
    <t>C</t>
  </si>
  <si>
    <t>E</t>
  </si>
  <si>
    <t>DIPLOMA</t>
  </si>
  <si>
    <t>Total A* - A</t>
  </si>
  <si>
    <t>Total A* - B</t>
  </si>
  <si>
    <t>APS per Applied General Entry</t>
  </si>
  <si>
    <t>A-LEVEL RESULTS 2022</t>
  </si>
  <si>
    <t>Drama</t>
  </si>
  <si>
    <t>Economics</t>
  </si>
  <si>
    <t>Total - A* - A</t>
  </si>
  <si>
    <t>Total - A* - B</t>
  </si>
  <si>
    <t>EPQ</t>
  </si>
  <si>
    <t>Total - A* - C</t>
  </si>
  <si>
    <t>Film Studies</t>
  </si>
  <si>
    <t>Fine Art</t>
  </si>
  <si>
    <t>Mathematics</t>
  </si>
  <si>
    <t>Mathematics Further</t>
  </si>
  <si>
    <t>Music</t>
  </si>
  <si>
    <t>Psychology</t>
  </si>
  <si>
    <t>Sport/PE Studies</t>
  </si>
  <si>
    <t>TOTAL</t>
  </si>
  <si>
    <t>APS per A-LEVEL entry</t>
  </si>
  <si>
    <t>APS per A-LEVEL best 3 entry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</si>
</sst>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6">
    <font>
      <sz val="11.0"/>
      <color theme="1"/>
      <name val="Calibri"/>
      <scheme val="minor"/>
    </font>
    <font>
      <b/>
      <sz val="20.0"/>
      <color theme="1"/>
      <name val="Calibri"/>
    </font>
    <font>
      <sz val="11.0"/>
      <color theme="1"/>
      <name val="Calibri"/>
    </font>
    <font>
      <b/>
      <sz val="12.0"/>
      <color theme="1"/>
      <name val="Tahoma"/>
    </font>
    <font>
      <b/>
      <sz val="12.0"/>
      <color theme="1"/>
      <name val="Calibri"/>
    </font>
    <font/>
    <font>
      <sz val="12.0"/>
      <color theme="1"/>
      <name val="Calibri"/>
    </font>
    <font>
      <b/>
      <sz val="14.0"/>
      <color rgb="FF000000"/>
      <name val="Tahoma"/>
    </font>
    <font>
      <b/>
      <sz val="12.0"/>
      <color rgb="FF000000"/>
      <name val="Tahoma"/>
    </font>
    <font>
      <sz val="14.0"/>
      <color theme="1"/>
      <name val="Calibri"/>
      <scheme val="minor"/>
    </font>
    <font>
      <b/>
      <sz val="14.0"/>
      <color theme="1"/>
      <name val="Calibri"/>
      <scheme val="minor"/>
    </font>
    <font>
      <u/>
      <color rgb="FF0000FF"/>
    </font>
    <font>
      <b/>
      <sz val="22.0"/>
      <color theme="1"/>
      <name val="Calibri"/>
    </font>
    <font>
      <b/>
      <sz val="11.0"/>
      <color theme="1"/>
      <name val="Calibri"/>
    </font>
    <font>
      <b/>
      <sz val="12.0"/>
      <color theme="1"/>
      <name val="Calibri"/>
      <scheme val="minor"/>
    </font>
    <font>
      <b/>
      <sz val="18.0"/>
      <color theme="1"/>
      <name val="Calibri"/>
    </font>
  </fonts>
  <fills count="2">
    <fill>
      <patternFill patternType="none"/>
    </fill>
    <fill>
      <patternFill patternType="lightGray"/>
    </fill>
  </fills>
  <borders count="50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CCCCCC"/>
      </left>
    </border>
    <border>
      <left style="medium">
        <color rgb="FFCCCCCC"/>
      </left>
      <right style="medium">
        <color rgb="FFCCCCCC"/>
      </right>
    </border>
    <border>
      <left style="medium">
        <color rgb="FFCCCCCC"/>
      </left>
      <right style="medium">
        <color rgb="FFCCCCCC"/>
      </right>
      <bottom style="medium">
        <color rgb="FFCCCCCC"/>
      </bottom>
    </border>
    <border>
      <left style="medium">
        <color rgb="FF000000"/>
      </left>
      <right style="medium">
        <color rgb="FFCCCCCC"/>
      </right>
      <top style="medium">
        <color rgb="FF000000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CCCCCC"/>
      </bottom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right style="medium">
        <color rgb="FFCCCCCC"/>
      </right>
      <top style="medium">
        <color rgb="FFCCCCCC"/>
      </top>
    </border>
    <border>
      <left style="medium">
        <color rgb="FFCCCCCC"/>
      </left>
      <right style="medium">
        <color rgb="FFCCCCCC"/>
      </right>
      <top style="medium">
        <color rgb="FFCCCCCC"/>
      </top>
    </border>
    <border>
      <left style="medium">
        <color rgb="FFCCCCCC"/>
      </left>
      <top style="medium">
        <color rgb="FFCCCCCC"/>
      </top>
      <bottom style="medium">
        <color rgb="FFCCCCCC"/>
      </bottom>
    </border>
    <border>
      <right style="medium">
        <color rgb="FFCCCCCC"/>
      </right>
    </border>
    <border>
      <top style="medium">
        <color rgb="FFCCCCCC"/>
      </top>
      <bottom style="medium">
        <color rgb="FFCCCCCC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12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borderId="2" fillId="0" fontId="2" numFmtId="0" xfId="0" applyAlignment="1" applyBorder="1" applyFont="1">
      <alignment shrinkToFit="0" wrapText="1"/>
    </xf>
    <xf borderId="3" fillId="0" fontId="2" numFmtId="0" xfId="0" applyAlignment="1" applyBorder="1" applyFont="1">
      <alignment shrinkToFit="0" wrapText="1"/>
    </xf>
    <xf borderId="4" fillId="0" fontId="3" numFmtId="0" xfId="0" applyAlignment="1" applyBorder="1" applyFont="1">
      <alignment shrinkToFit="0" vertical="center" wrapText="1"/>
    </xf>
    <xf borderId="5" fillId="0" fontId="3" numFmtId="0" xfId="0" applyAlignment="1" applyBorder="1" applyFont="1">
      <alignment horizontal="center" shrinkToFit="0" vertical="center" wrapText="1"/>
    </xf>
    <xf borderId="6" fillId="0" fontId="3" numFmtId="0" xfId="0" applyAlignment="1" applyBorder="1" applyFont="1">
      <alignment horizontal="center" shrinkToFit="0" vertical="center" wrapText="1"/>
    </xf>
    <xf borderId="7" fillId="0" fontId="4" numFmtId="0" xfId="0" applyAlignment="1" applyBorder="1" applyFont="1">
      <alignment horizontal="center" shrinkToFit="0" wrapText="1"/>
    </xf>
    <xf borderId="8" fillId="0" fontId="5" numFmtId="0" xfId="0" applyBorder="1" applyFont="1"/>
    <xf borderId="9" fillId="0" fontId="5" numFmtId="0" xfId="0" applyBorder="1" applyFont="1"/>
    <xf borderId="10" fillId="0" fontId="3" numFmtId="0" xfId="0" applyAlignment="1" applyBorder="1" applyFont="1">
      <alignment shrinkToFit="0" vertical="top" wrapText="1"/>
    </xf>
    <xf borderId="11" fillId="0" fontId="3" numFmtId="0" xfId="0" applyAlignment="1" applyBorder="1" applyFont="1">
      <alignment horizontal="center" shrinkToFit="0" vertical="top" wrapText="1"/>
    </xf>
    <xf borderId="12" fillId="0" fontId="3" numFmtId="0" xfId="0" applyAlignment="1" applyBorder="1" applyFont="1">
      <alignment horizontal="center" shrinkToFit="0" vertical="top" wrapText="1"/>
    </xf>
    <xf borderId="10" fillId="0" fontId="2" numFmtId="0" xfId="0" applyAlignment="1" applyBorder="1" applyFont="1">
      <alignment shrinkToFit="0" wrapText="1"/>
    </xf>
    <xf borderId="11" fillId="0" fontId="4" numFmtId="0" xfId="0" applyAlignment="1" applyBorder="1" applyFont="1">
      <alignment horizontal="center" shrinkToFit="0" wrapText="1"/>
    </xf>
    <xf borderId="12" fillId="0" fontId="4" numFmtId="0" xfId="0" applyAlignment="1" applyBorder="1" applyFont="1">
      <alignment horizontal="center" shrinkToFit="0" wrapText="1"/>
    </xf>
    <xf borderId="13" fillId="0" fontId="3" numFmtId="0" xfId="0" applyAlignment="1" applyBorder="1" applyFont="1">
      <alignment shrinkToFit="0" vertical="top" wrapText="1"/>
    </xf>
    <xf borderId="14" fillId="0" fontId="3" numFmtId="0" xfId="0" applyAlignment="1" applyBorder="1" applyFont="1">
      <alignment horizontal="center" shrinkToFit="0" vertical="top" wrapText="1"/>
    </xf>
    <xf borderId="15" fillId="0" fontId="3" numFmtId="0" xfId="0" applyAlignment="1" applyBorder="1" applyFont="1">
      <alignment horizontal="center" shrinkToFit="0" vertical="top" wrapText="1"/>
    </xf>
    <xf borderId="13" fillId="0" fontId="4" numFmtId="0" xfId="0" applyAlignment="1" applyBorder="1" applyFont="1">
      <alignment horizontal="center" shrinkToFit="0" wrapText="1"/>
    </xf>
    <xf borderId="14" fillId="0" fontId="6" numFmtId="0" xfId="0" applyAlignment="1" applyBorder="1" applyFont="1">
      <alignment horizontal="center" shrinkToFit="0" wrapText="1"/>
    </xf>
    <xf borderId="15" fillId="0" fontId="6" numFmtId="0" xfId="0" applyAlignment="1" applyBorder="1" applyFont="1">
      <alignment horizontal="center" shrinkToFit="0" wrapText="1"/>
    </xf>
    <xf borderId="16" fillId="0" fontId="4" numFmtId="0" xfId="0" applyAlignment="1" applyBorder="1" applyFont="1">
      <alignment horizontal="center" shrinkToFit="0" wrapText="1"/>
    </xf>
    <xf borderId="17" fillId="0" fontId="6" numFmtId="0" xfId="0" applyAlignment="1" applyBorder="1" applyFont="1">
      <alignment horizontal="center" shrinkToFit="0" wrapText="1"/>
    </xf>
    <xf borderId="18" fillId="0" fontId="6" numFmtId="0" xfId="0" applyAlignment="1" applyBorder="1" applyFont="1">
      <alignment horizontal="center" shrinkToFit="0" wrapText="1"/>
    </xf>
    <xf borderId="19" fillId="0" fontId="3" numFmtId="0" xfId="0" applyAlignment="1" applyBorder="1" applyFont="1">
      <alignment shrinkToFit="0" vertical="top" wrapText="1"/>
    </xf>
    <xf borderId="20" fillId="0" fontId="3" numFmtId="0" xfId="0" applyAlignment="1" applyBorder="1" applyFont="1">
      <alignment horizontal="center" shrinkToFit="0" vertical="top" wrapText="1"/>
    </xf>
    <xf borderId="21" fillId="0" fontId="3" numFmtId="0" xfId="0" applyAlignment="1" applyBorder="1" applyFont="1">
      <alignment horizontal="center" shrinkToFit="0" vertical="top" wrapText="1"/>
    </xf>
    <xf borderId="4" fillId="0" fontId="3" numFmtId="0" xfId="0" applyAlignment="1" applyBorder="1" applyFont="1">
      <alignment shrinkToFit="0" vertical="top" wrapText="1"/>
    </xf>
    <xf borderId="5" fillId="0" fontId="3" numFmtId="0" xfId="0" applyAlignment="1" applyBorder="1" applyFont="1">
      <alignment horizontal="center" shrinkToFit="0" vertical="top" wrapText="1"/>
    </xf>
    <xf borderId="6" fillId="0" fontId="3" numFmtId="0" xfId="0" applyAlignment="1" applyBorder="1" applyFont="1">
      <alignment horizontal="center" shrinkToFit="0" vertical="top" wrapText="1"/>
    </xf>
    <xf borderId="22" fillId="0" fontId="7" numFmtId="0" xfId="0" applyAlignment="1" applyBorder="1" applyFont="1">
      <alignment horizontal="left" readingOrder="1" shrinkToFit="0" vertical="center" wrapText="1"/>
    </xf>
    <xf borderId="23" fillId="0" fontId="8" numFmtId="0" xfId="0" applyAlignment="1" applyBorder="1" applyFont="1">
      <alignment horizontal="right" readingOrder="1" shrinkToFit="0" vertical="center" wrapText="1"/>
    </xf>
    <xf borderId="24" fillId="0" fontId="7" numFmtId="0" xfId="0" applyAlignment="1" applyBorder="1" applyFont="1">
      <alignment horizontal="right" readingOrder="1" shrinkToFit="0" vertical="center" wrapText="1"/>
    </xf>
    <xf borderId="23" fillId="0" fontId="7" numFmtId="0" xfId="0" applyAlignment="1" applyBorder="1" applyFont="1">
      <alignment horizontal="left" readingOrder="1" shrinkToFit="0" vertical="top" wrapText="1"/>
    </xf>
    <xf borderId="25" fillId="0" fontId="7" numFmtId="0" xfId="0" applyAlignment="1" applyBorder="1" applyFont="1">
      <alignment horizontal="right" readingOrder="1" shrinkToFit="0" vertical="top" wrapText="1"/>
    </xf>
    <xf borderId="26" fillId="0" fontId="7" numFmtId="0" xfId="0" applyAlignment="1" applyBorder="1" applyFont="1">
      <alignment horizontal="right" readingOrder="1" shrinkToFit="0" vertical="top" wrapText="1"/>
    </xf>
    <xf borderId="26" fillId="0" fontId="7" numFmtId="0" xfId="0" applyAlignment="1" applyBorder="1" applyFont="1">
      <alignment horizontal="left" readingOrder="1" shrinkToFit="0" vertical="top" wrapText="1"/>
    </xf>
    <xf borderId="0" fillId="0" fontId="7" numFmtId="0" xfId="0" applyAlignment="1" applyFont="1">
      <alignment horizontal="right" readingOrder="1" shrinkToFit="0" vertical="top" wrapText="1"/>
    </xf>
    <xf borderId="27" fillId="0" fontId="3" numFmtId="0" xfId="0" applyAlignment="1" applyBorder="1" applyFont="1">
      <alignment shrinkToFit="0" vertical="center" wrapText="1"/>
    </xf>
    <xf borderId="28" fillId="0" fontId="3" numFmtId="0" xfId="0" applyAlignment="1" applyBorder="1" applyFont="1">
      <alignment horizontal="right" shrinkToFit="0" vertical="center" wrapText="1"/>
    </xf>
    <xf borderId="29" fillId="0" fontId="3" numFmtId="0" xfId="0" applyAlignment="1" applyBorder="1" applyFont="1">
      <alignment horizontal="right" shrinkToFit="0" vertical="center" wrapText="1"/>
    </xf>
    <xf borderId="16" fillId="0" fontId="3" numFmtId="0" xfId="0" applyAlignment="1" applyBorder="1" applyFont="1">
      <alignment shrinkToFit="0" vertical="top" wrapText="1"/>
    </xf>
    <xf borderId="17" fillId="0" fontId="3" numFmtId="0" xfId="0" applyAlignment="1" applyBorder="1" applyFont="1">
      <alignment horizontal="right" shrinkToFit="0" vertical="top" wrapText="1"/>
    </xf>
    <xf borderId="18" fillId="0" fontId="3" numFmtId="0" xfId="0" applyAlignment="1" applyBorder="1" applyFont="1">
      <alignment horizontal="right" shrinkToFit="0" vertical="top" wrapText="1"/>
    </xf>
    <xf borderId="0" fillId="0" fontId="3" numFmtId="0" xfId="0" applyAlignment="1" applyFont="1">
      <alignment shrinkToFit="0" vertical="top" wrapText="1"/>
    </xf>
    <xf borderId="30" fillId="0" fontId="3" numFmtId="0" xfId="0" applyAlignment="1" applyBorder="1" applyFont="1">
      <alignment horizontal="right" shrinkToFit="0" vertical="top" wrapText="1"/>
    </xf>
    <xf borderId="31" fillId="0" fontId="2" numFmtId="0" xfId="0" applyAlignment="1" applyBorder="1" applyFont="1">
      <alignment shrinkToFit="0" wrapText="1"/>
    </xf>
    <xf borderId="32" fillId="0" fontId="2" numFmtId="0" xfId="0" applyAlignment="1" applyBorder="1" applyFont="1">
      <alignment shrinkToFit="0" wrapText="1"/>
    </xf>
    <xf borderId="33" fillId="0" fontId="2" numFmtId="0" xfId="0" applyAlignment="1" applyBorder="1" applyFont="1">
      <alignment vertical="center"/>
    </xf>
    <xf borderId="34" fillId="0" fontId="2" numFmtId="0" xfId="0" applyAlignment="1" applyBorder="1" applyFont="1">
      <alignment shrinkToFit="0" wrapText="1"/>
    </xf>
    <xf borderId="35" fillId="0" fontId="4" numFmtId="10" xfId="0" applyAlignment="1" applyBorder="1" applyFont="1" applyNumberFormat="1">
      <alignment horizontal="right" shrinkToFit="0" wrapText="1"/>
    </xf>
    <xf borderId="36" fillId="0" fontId="2" numFmtId="0" xfId="0" applyAlignment="1" applyBorder="1" applyFont="1">
      <alignment vertical="center"/>
    </xf>
    <xf borderId="37" fillId="0" fontId="4" numFmtId="10" xfId="0" applyAlignment="1" applyBorder="1" applyFont="1" applyNumberFormat="1">
      <alignment horizontal="right" shrinkToFit="0" wrapText="1"/>
    </xf>
    <xf borderId="38" fillId="0" fontId="2" numFmtId="0" xfId="0" applyAlignment="1" applyBorder="1" applyFont="1">
      <alignment vertical="center"/>
    </xf>
    <xf borderId="39" fillId="0" fontId="2" numFmtId="0" xfId="0" applyAlignment="1" applyBorder="1" applyFont="1">
      <alignment shrinkToFit="0" wrapText="1"/>
    </xf>
    <xf borderId="40" fillId="0" fontId="4" numFmtId="10" xfId="0" applyAlignment="1" applyBorder="1" applyFont="1" applyNumberFormat="1">
      <alignment horizontal="right" shrinkToFit="0" wrapText="1"/>
    </xf>
    <xf borderId="0" fillId="0" fontId="9" numFmtId="0" xfId="0" applyAlignment="1" applyFont="1">
      <alignment readingOrder="0"/>
    </xf>
    <xf borderId="0" fillId="0" fontId="10" numFmtId="0" xfId="0" applyAlignment="1" applyFont="1">
      <alignment readingOrder="0"/>
    </xf>
    <xf borderId="0" fillId="0" fontId="11" numFmtId="0" xfId="0" applyAlignment="1" applyFont="1">
      <alignment readingOrder="0"/>
    </xf>
    <xf borderId="41" fillId="0" fontId="12" numFmtId="0" xfId="0" applyAlignment="1" applyBorder="1" applyFont="1">
      <alignment horizontal="center" shrinkToFit="0" wrapText="1"/>
    </xf>
    <xf borderId="42" fillId="0" fontId="5" numFmtId="0" xfId="0" applyBorder="1" applyFont="1"/>
    <xf borderId="43" fillId="0" fontId="2" numFmtId="0" xfId="0" applyAlignment="1" applyBorder="1" applyFont="1">
      <alignment shrinkToFit="0" wrapText="1"/>
    </xf>
    <xf borderId="44" fillId="0" fontId="2" numFmtId="0" xfId="0" applyAlignment="1" applyBorder="1" applyFont="1">
      <alignment shrinkToFit="0" wrapText="1"/>
    </xf>
    <xf borderId="27" fillId="0" fontId="13" numFmtId="0" xfId="0" applyAlignment="1" applyBorder="1" applyFont="1">
      <alignment shrinkToFit="0" wrapText="1"/>
    </xf>
    <xf borderId="28" fillId="0" fontId="4" numFmtId="0" xfId="0" applyAlignment="1" applyBorder="1" applyFont="1">
      <alignment horizontal="center" shrinkToFit="0" wrapText="1"/>
    </xf>
    <xf borderId="29" fillId="0" fontId="4" numFmtId="0" xfId="0" applyAlignment="1" applyBorder="1" applyFont="1">
      <alignment horizontal="center" shrinkToFit="0" wrapText="1"/>
    </xf>
    <xf borderId="2" fillId="0" fontId="4" numFmtId="0" xfId="0" applyAlignment="1" applyBorder="1" applyFont="1">
      <alignment horizontal="center" shrinkToFit="0" wrapText="1"/>
    </xf>
    <xf borderId="3" fillId="0" fontId="4" numFmtId="0" xfId="0" applyAlignment="1" applyBorder="1" applyFont="1">
      <alignment horizontal="center" shrinkToFit="0" wrapText="1"/>
    </xf>
    <xf borderId="45" fillId="0" fontId="2" numFmtId="0" xfId="0" applyAlignment="1" applyBorder="1" applyFont="1">
      <alignment shrinkToFit="0" wrapText="1"/>
    </xf>
    <xf borderId="7" fillId="0" fontId="13" numFmtId="0" xfId="0" applyAlignment="1" applyBorder="1" applyFont="1">
      <alignment horizontal="center" shrinkToFit="0" wrapText="1"/>
    </xf>
    <xf borderId="14" fillId="0" fontId="4" numFmtId="0" xfId="0" applyAlignment="1" applyBorder="1" applyFont="1">
      <alignment horizontal="center" shrinkToFit="0" wrapText="1"/>
    </xf>
    <xf borderId="15" fillId="0" fontId="4" numFmtId="0" xfId="0" applyAlignment="1" applyBorder="1" applyFont="1">
      <alignment horizontal="center" shrinkToFit="0" wrapText="1"/>
    </xf>
    <xf borderId="11" fillId="0" fontId="13" numFmtId="0" xfId="0" applyAlignment="1" applyBorder="1" applyFont="1">
      <alignment horizontal="center" shrinkToFit="0" wrapText="1"/>
    </xf>
    <xf borderId="12" fillId="0" fontId="13" numFmtId="0" xfId="0" applyAlignment="1" applyBorder="1" applyFont="1">
      <alignment horizontal="center" shrinkToFit="0" wrapText="1"/>
    </xf>
    <xf borderId="13" fillId="0" fontId="13" numFmtId="0" xfId="0" applyAlignment="1" applyBorder="1" applyFont="1">
      <alignment shrinkToFit="0" wrapText="1"/>
    </xf>
    <xf borderId="14" fillId="0" fontId="2" numFmtId="0" xfId="0" applyAlignment="1" applyBorder="1" applyFont="1">
      <alignment horizontal="center" shrinkToFit="0" wrapText="1"/>
    </xf>
    <xf borderId="15" fillId="0" fontId="2" numFmtId="0" xfId="0" applyAlignment="1" applyBorder="1" applyFont="1">
      <alignment horizontal="center" shrinkToFit="0" wrapText="1"/>
    </xf>
    <xf borderId="16" fillId="0" fontId="2" numFmtId="0" xfId="0" applyAlignment="1" applyBorder="1" applyFont="1">
      <alignment shrinkToFit="0" wrapText="1"/>
    </xf>
    <xf borderId="17" fillId="0" fontId="4" numFmtId="0" xfId="0" applyAlignment="1" applyBorder="1" applyFont="1">
      <alignment horizontal="center" shrinkToFit="0" wrapText="1"/>
    </xf>
    <xf borderId="18" fillId="0" fontId="4" numFmtId="0" xfId="0" applyAlignment="1" applyBorder="1" applyFont="1">
      <alignment horizontal="center" shrinkToFit="0" wrapText="1"/>
    </xf>
    <xf borderId="16" fillId="0" fontId="13" numFmtId="0" xfId="0" applyAlignment="1" applyBorder="1" applyFont="1">
      <alignment shrinkToFit="0" wrapText="1"/>
    </xf>
    <xf borderId="17" fillId="0" fontId="2" numFmtId="0" xfId="0" applyAlignment="1" applyBorder="1" applyFont="1">
      <alignment horizontal="center" shrinkToFit="0" wrapText="1"/>
    </xf>
    <xf borderId="18" fillId="0" fontId="2" numFmtId="0" xfId="0" applyAlignment="1" applyBorder="1" applyFont="1">
      <alignment horizontal="center" shrinkToFit="0" wrapText="1"/>
    </xf>
    <xf borderId="0" fillId="0" fontId="2" numFmtId="0" xfId="0" applyAlignment="1" applyFont="1">
      <alignment shrinkToFit="0" wrapText="1"/>
    </xf>
    <xf borderId="46" fillId="0" fontId="2" numFmtId="0" xfId="0" applyAlignment="1" applyBorder="1" applyFont="1">
      <alignment shrinkToFit="0" wrapText="1"/>
    </xf>
    <xf borderId="30" fillId="0" fontId="13" numFmtId="0" xfId="0" applyAlignment="1" applyBorder="1" applyFont="1">
      <alignment shrinkToFit="0" wrapText="1"/>
    </xf>
    <xf borderId="30" fillId="0" fontId="2" numFmtId="0" xfId="0" applyAlignment="1" applyBorder="1" applyFont="1">
      <alignment horizontal="center" shrinkToFit="0" wrapText="1"/>
    </xf>
    <xf borderId="7" fillId="0" fontId="1" numFmtId="0" xfId="0" applyAlignment="1" applyBorder="1" applyFont="1">
      <alignment horizontal="center" vertical="center"/>
    </xf>
    <xf borderId="28" fillId="0" fontId="3" numFmtId="0" xfId="0" applyAlignment="1" applyBorder="1" applyFont="1">
      <alignment horizontal="center" shrinkToFit="0" vertical="center" wrapText="1"/>
    </xf>
    <xf borderId="29" fillId="0" fontId="3" numFmtId="0" xfId="0" applyAlignment="1" applyBorder="1" applyFont="1">
      <alignment horizontal="center" shrinkToFit="0" vertical="center" wrapText="1"/>
    </xf>
    <xf borderId="2" fillId="0" fontId="2" numFmtId="0" xfId="0" applyAlignment="1" applyBorder="1" applyFont="1">
      <alignment shrinkToFit="0" vertical="center" wrapText="1"/>
    </xf>
    <xf borderId="3" fillId="0" fontId="2" numFmtId="0" xfId="0" applyAlignment="1" applyBorder="1" applyFont="1">
      <alignment shrinkToFit="0" vertical="center" wrapText="1"/>
    </xf>
    <xf borderId="16" fillId="0" fontId="3" numFmtId="0" xfId="0" applyAlignment="1" applyBorder="1" applyFont="1">
      <alignment horizontal="center" shrinkToFit="0" vertical="center" wrapText="1"/>
    </xf>
    <xf borderId="17" fillId="0" fontId="3" numFmtId="0" xfId="0" applyAlignment="1" applyBorder="1" applyFont="1">
      <alignment horizontal="center" shrinkToFit="0" vertical="top" wrapText="1"/>
    </xf>
    <xf borderId="18" fillId="0" fontId="3" numFmtId="0" xfId="0" applyAlignment="1" applyBorder="1" applyFont="1">
      <alignment horizontal="center" shrinkToFit="0" vertical="top" wrapText="1"/>
    </xf>
    <xf borderId="2" fillId="0" fontId="2" numFmtId="0" xfId="0" applyAlignment="1" applyBorder="1" applyFont="1">
      <alignment shrinkToFit="0" vertical="top" wrapText="1"/>
    </xf>
    <xf borderId="3" fillId="0" fontId="2" numFmtId="0" xfId="0" applyAlignment="1" applyBorder="1" applyFont="1">
      <alignment shrinkToFit="0" vertical="top" wrapText="1"/>
    </xf>
    <xf borderId="11" fillId="0" fontId="2" numFmtId="0" xfId="0" applyAlignment="1" applyBorder="1" applyFont="1">
      <alignment horizontal="center" shrinkToFit="0" wrapText="1"/>
    </xf>
    <xf borderId="12" fillId="0" fontId="2" numFmtId="0" xfId="0" applyAlignment="1" applyBorder="1" applyFont="1">
      <alignment horizontal="center" shrinkToFit="0" wrapText="1"/>
    </xf>
    <xf borderId="13" fillId="0" fontId="2" numFmtId="0" xfId="0" applyAlignment="1" applyBorder="1" applyFont="1">
      <alignment shrinkToFit="0" wrapText="1"/>
    </xf>
    <xf borderId="0" fillId="0" fontId="2" numFmtId="0" xfId="0" applyAlignment="1" applyFont="1">
      <alignment horizontal="center" shrinkToFit="0" wrapText="1"/>
    </xf>
    <xf borderId="1" fillId="0" fontId="1" numFmtId="0" xfId="0" applyAlignment="1" applyBorder="1" applyFont="1">
      <alignment horizontal="center" shrinkToFit="0" wrapText="1"/>
    </xf>
    <xf borderId="47" fillId="0" fontId="2" numFmtId="0" xfId="0" applyAlignment="1" applyBorder="1" applyFont="1">
      <alignment shrinkToFit="0" wrapText="1"/>
    </xf>
    <xf borderId="0" fillId="0" fontId="14" numFmtId="0" xfId="0" applyAlignment="1" applyFont="1">
      <alignment readingOrder="0"/>
    </xf>
    <xf borderId="0" fillId="0" fontId="14" numFmtId="0" xfId="0" applyFont="1"/>
    <xf borderId="1" fillId="0" fontId="15" numFmtId="0" xfId="0" applyAlignment="1" applyBorder="1" applyFont="1">
      <alignment vertical="center"/>
    </xf>
    <xf borderId="5" fillId="0" fontId="3" numFmtId="0" xfId="0" applyAlignment="1" applyBorder="1" applyFont="1">
      <alignment horizontal="right" shrinkToFit="0" vertical="center" wrapText="1"/>
    </xf>
    <xf borderId="6" fillId="0" fontId="3" numFmtId="0" xfId="0" applyAlignment="1" applyBorder="1" applyFont="1">
      <alignment horizontal="right" shrinkToFit="0" vertical="center" wrapText="1"/>
    </xf>
    <xf borderId="11" fillId="0" fontId="3" numFmtId="0" xfId="0" applyAlignment="1" applyBorder="1" applyFont="1">
      <alignment horizontal="right" shrinkToFit="0" vertical="top" wrapText="1"/>
    </xf>
    <xf borderId="12" fillId="0" fontId="3" numFmtId="0" xfId="0" applyAlignment="1" applyBorder="1" applyFont="1">
      <alignment horizontal="right" shrinkToFit="0" vertical="top" wrapText="1"/>
    </xf>
    <xf borderId="14" fillId="0" fontId="3" numFmtId="0" xfId="0" applyAlignment="1" applyBorder="1" applyFont="1">
      <alignment horizontal="right" shrinkToFit="0" vertical="top" wrapText="1"/>
    </xf>
    <xf borderId="15" fillId="0" fontId="3" numFmtId="0" xfId="0" applyAlignment="1" applyBorder="1" applyFont="1">
      <alignment horizontal="right" shrinkToFit="0" vertical="top" wrapText="1"/>
    </xf>
    <xf borderId="15" fillId="0" fontId="2" numFmtId="2" xfId="0" applyAlignment="1" applyBorder="1" applyFont="1" applyNumberFormat="1">
      <alignment horizontal="center" shrinkToFit="0" wrapText="1"/>
    </xf>
    <xf borderId="18" fillId="0" fontId="2" numFmtId="2" xfId="0" applyAlignment="1" applyBorder="1" applyFont="1" applyNumberFormat="1">
      <alignment horizontal="center" shrinkToFit="0" wrapText="1"/>
    </xf>
    <xf borderId="14" fillId="0" fontId="3" numFmtId="0" xfId="0" applyAlignment="1" applyBorder="1" applyFont="1">
      <alignment shrinkToFit="0" vertical="top" wrapText="1"/>
    </xf>
    <xf borderId="48" fillId="0" fontId="3" numFmtId="0" xfId="0" applyAlignment="1" applyBorder="1" applyFont="1">
      <alignment shrinkToFit="0" vertical="top" wrapText="1"/>
    </xf>
    <xf borderId="49" fillId="0" fontId="4" numFmtId="0" xfId="0" applyAlignment="1" applyBorder="1" applyFont="1">
      <alignment horizontal="right" shrinkToFit="0" wrapText="1"/>
    </xf>
    <xf borderId="3" fillId="0" fontId="4" numFmtId="0" xfId="0" applyAlignment="1" applyBorder="1" applyFont="1">
      <alignment shrinkToFit="0" wrapText="1"/>
    </xf>
    <xf borderId="3" fillId="0" fontId="4" numFmtId="0" xfId="0" applyAlignment="1" applyBorder="1" applyFont="1">
      <alignment horizontal="right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find-school-performance-data.service.gov.uk/school/137233/sacred-heart-of-mary-girls'-school/secondary/pupil-destination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34.57"/>
    <col customWidth="1" min="2" max="13" width="8.71"/>
    <col customWidth="1" min="14" max="14" width="17.29"/>
    <col customWidth="1" min="15" max="15" width="16.29"/>
    <col customWidth="1" min="16" max="26" width="8.71"/>
  </cols>
  <sheetData>
    <row r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>
      <c r="A2" s="4" t="s">
        <v>1</v>
      </c>
      <c r="B2" s="5" t="s">
        <v>2</v>
      </c>
      <c r="C2" s="5">
        <v>9.0</v>
      </c>
      <c r="D2" s="5">
        <v>8.0</v>
      </c>
      <c r="E2" s="5">
        <v>7.0</v>
      </c>
      <c r="F2" s="5">
        <v>6.0</v>
      </c>
      <c r="G2" s="5">
        <v>5.0</v>
      </c>
      <c r="H2" s="5">
        <v>4.0</v>
      </c>
      <c r="I2" s="5">
        <v>3.0</v>
      </c>
      <c r="J2" s="5">
        <v>2.0</v>
      </c>
      <c r="K2" s="5">
        <v>1.0</v>
      </c>
      <c r="L2" s="6" t="s">
        <v>3</v>
      </c>
      <c r="N2" s="7" t="s">
        <v>4</v>
      </c>
      <c r="O2" s="8"/>
      <c r="P2" s="9"/>
    </row>
    <row r="3" ht="15.0" customHeight="1">
      <c r="A3" s="10" t="s">
        <v>5</v>
      </c>
      <c r="B3" s="11">
        <v>63.0</v>
      </c>
      <c r="C3" s="11">
        <v>4.0</v>
      </c>
      <c r="D3" s="11">
        <v>12.0</v>
      </c>
      <c r="E3" s="11">
        <v>15.0</v>
      </c>
      <c r="F3" s="11">
        <v>16.0</v>
      </c>
      <c r="G3" s="11">
        <v>5.0</v>
      </c>
      <c r="H3" s="11">
        <v>7.0</v>
      </c>
      <c r="I3" s="11">
        <v>1.0</v>
      </c>
      <c r="J3" s="11">
        <v>2.0</v>
      </c>
      <c r="K3" s="11">
        <v>0.0</v>
      </c>
      <c r="L3" s="12">
        <v>0.0</v>
      </c>
      <c r="N3" s="13"/>
      <c r="O3" s="14" t="s">
        <v>6</v>
      </c>
      <c r="P3" s="15" t="s">
        <v>7</v>
      </c>
    </row>
    <row r="4" ht="15.0" customHeight="1">
      <c r="A4" s="16" t="s">
        <v>8</v>
      </c>
      <c r="B4" s="17">
        <v>19.0</v>
      </c>
      <c r="C4" s="17">
        <v>1.0</v>
      </c>
      <c r="D4" s="17">
        <v>4.0</v>
      </c>
      <c r="E4" s="17">
        <v>2.0</v>
      </c>
      <c r="F4" s="17">
        <v>2.0</v>
      </c>
      <c r="G4" s="17">
        <v>6.0</v>
      </c>
      <c r="H4" s="17">
        <v>3.0</v>
      </c>
      <c r="I4" s="17">
        <v>0.0</v>
      </c>
      <c r="J4" s="17">
        <v>0.0</v>
      </c>
      <c r="K4" s="17">
        <v>1.0</v>
      </c>
      <c r="L4" s="18">
        <v>0.0</v>
      </c>
      <c r="N4" s="19" t="s">
        <v>9</v>
      </c>
      <c r="O4" s="20">
        <v>561.0</v>
      </c>
      <c r="P4" s="21">
        <v>55.05</v>
      </c>
    </row>
    <row r="5" ht="15.0" customHeight="1">
      <c r="A5" s="16" t="s">
        <v>10</v>
      </c>
      <c r="B5" s="17">
        <v>72.0</v>
      </c>
      <c r="C5" s="17">
        <v>21.0</v>
      </c>
      <c r="D5" s="17">
        <v>15.0</v>
      </c>
      <c r="E5" s="17">
        <v>18.0</v>
      </c>
      <c r="F5" s="17">
        <v>8.0</v>
      </c>
      <c r="G5" s="17">
        <v>6.0</v>
      </c>
      <c r="H5" s="17">
        <v>2.0</v>
      </c>
      <c r="I5" s="17">
        <v>1.0</v>
      </c>
      <c r="J5" s="17">
        <v>1.0</v>
      </c>
      <c r="K5" s="17">
        <v>0.0</v>
      </c>
      <c r="L5" s="18">
        <v>0.0</v>
      </c>
      <c r="N5" s="19" t="s">
        <v>11</v>
      </c>
      <c r="O5" s="20">
        <v>852.0</v>
      </c>
      <c r="P5" s="21">
        <v>83.61</v>
      </c>
    </row>
    <row r="6" ht="15.0" customHeight="1">
      <c r="A6" s="16" t="s">
        <v>12</v>
      </c>
      <c r="B6" s="17">
        <v>119.0</v>
      </c>
      <c r="C6" s="17">
        <v>25.0</v>
      </c>
      <c r="D6" s="17">
        <v>22.0</v>
      </c>
      <c r="E6" s="17">
        <v>24.0</v>
      </c>
      <c r="F6" s="17">
        <v>18.0</v>
      </c>
      <c r="G6" s="17">
        <v>11.0</v>
      </c>
      <c r="H6" s="17">
        <v>13.0</v>
      </c>
      <c r="I6" s="17">
        <v>4.0</v>
      </c>
      <c r="J6" s="17">
        <v>1.0</v>
      </c>
      <c r="K6" s="17">
        <v>0.0</v>
      </c>
      <c r="L6" s="18">
        <v>0.0</v>
      </c>
      <c r="N6" s="22" t="s">
        <v>13</v>
      </c>
      <c r="O6" s="23">
        <v>949.0</v>
      </c>
      <c r="P6" s="24">
        <v>93.13</v>
      </c>
    </row>
    <row r="7" ht="15.0" customHeight="1">
      <c r="A7" s="16" t="s">
        <v>14</v>
      </c>
      <c r="B7" s="17">
        <v>119.0</v>
      </c>
      <c r="C7" s="17">
        <v>9.0</v>
      </c>
      <c r="D7" s="17">
        <v>19.0</v>
      </c>
      <c r="E7" s="17">
        <v>29.0</v>
      </c>
      <c r="F7" s="17">
        <v>28.0</v>
      </c>
      <c r="G7" s="17">
        <v>19.0</v>
      </c>
      <c r="H7" s="17">
        <v>12.0</v>
      </c>
      <c r="I7" s="17">
        <v>2.0</v>
      </c>
      <c r="J7" s="17">
        <v>0.0</v>
      </c>
      <c r="K7" s="17">
        <v>0.0</v>
      </c>
      <c r="L7" s="18">
        <v>0.0</v>
      </c>
    </row>
    <row r="8" ht="15.0" customHeight="1">
      <c r="A8" s="16" t="s">
        <v>15</v>
      </c>
      <c r="B8" s="17">
        <v>119.0</v>
      </c>
      <c r="C8" s="17">
        <v>13.0</v>
      </c>
      <c r="D8" s="17">
        <v>25.0</v>
      </c>
      <c r="E8" s="17">
        <v>26.0</v>
      </c>
      <c r="F8" s="17">
        <v>22.0</v>
      </c>
      <c r="G8" s="17">
        <v>18.0</v>
      </c>
      <c r="H8" s="17">
        <v>12.0</v>
      </c>
      <c r="I8" s="17">
        <v>2.0</v>
      </c>
      <c r="J8" s="17">
        <v>0.0</v>
      </c>
      <c r="K8" s="17">
        <v>0.0</v>
      </c>
      <c r="L8" s="18">
        <v>0.0</v>
      </c>
    </row>
    <row r="9" ht="15.0" customHeight="1">
      <c r="A9" s="16" t="s">
        <v>16</v>
      </c>
      <c r="B9" s="17">
        <v>38.0</v>
      </c>
      <c r="C9" s="17">
        <v>6.0</v>
      </c>
      <c r="D9" s="17">
        <v>4.0</v>
      </c>
      <c r="E9" s="17">
        <v>8.0</v>
      </c>
      <c r="F9" s="17">
        <v>8.0</v>
      </c>
      <c r="G9" s="17">
        <v>6.0</v>
      </c>
      <c r="H9" s="17">
        <v>6.0</v>
      </c>
      <c r="I9" s="17">
        <v>0.0</v>
      </c>
      <c r="J9" s="17">
        <v>0.0</v>
      </c>
      <c r="K9" s="17">
        <v>0.0</v>
      </c>
      <c r="L9" s="18">
        <v>0.0</v>
      </c>
    </row>
    <row r="10" ht="15.0" customHeight="1">
      <c r="A10" s="16" t="s">
        <v>17</v>
      </c>
      <c r="B10" s="17">
        <v>1.0</v>
      </c>
      <c r="C10" s="17">
        <v>1.0</v>
      </c>
      <c r="D10" s="17">
        <v>0.0</v>
      </c>
      <c r="E10" s="17">
        <v>0.0</v>
      </c>
      <c r="F10" s="17">
        <v>0.0</v>
      </c>
      <c r="G10" s="17">
        <v>0.0</v>
      </c>
      <c r="H10" s="17">
        <v>0.0</v>
      </c>
      <c r="I10" s="17">
        <v>0.0</v>
      </c>
      <c r="J10" s="17">
        <v>0.0</v>
      </c>
      <c r="K10" s="17">
        <v>0.0</v>
      </c>
      <c r="L10" s="18">
        <v>0.0</v>
      </c>
    </row>
    <row r="11" ht="15.0" customHeight="1">
      <c r="A11" s="16" t="s">
        <v>18</v>
      </c>
      <c r="B11" s="17">
        <v>85.0</v>
      </c>
      <c r="C11" s="17">
        <v>4.0</v>
      </c>
      <c r="D11" s="17">
        <v>4.0</v>
      </c>
      <c r="E11" s="17">
        <v>8.0</v>
      </c>
      <c r="F11" s="17">
        <v>10.0</v>
      </c>
      <c r="G11" s="17">
        <v>10.0</v>
      </c>
      <c r="H11" s="17">
        <v>17.0</v>
      </c>
      <c r="I11" s="17">
        <v>19.0</v>
      </c>
      <c r="J11" s="17">
        <v>11.0</v>
      </c>
      <c r="K11" s="17">
        <v>1.0</v>
      </c>
      <c r="L11" s="18">
        <v>1.0</v>
      </c>
    </row>
    <row r="12" ht="15.0" customHeight="1">
      <c r="A12" s="16" t="s">
        <v>19</v>
      </c>
      <c r="B12" s="17">
        <v>39.0</v>
      </c>
      <c r="C12" s="17">
        <v>5.0</v>
      </c>
      <c r="D12" s="17">
        <v>6.0</v>
      </c>
      <c r="E12" s="17">
        <v>8.0</v>
      </c>
      <c r="F12" s="17">
        <v>15.0</v>
      </c>
      <c r="G12" s="17">
        <v>4.0</v>
      </c>
      <c r="H12" s="17">
        <v>1.0</v>
      </c>
      <c r="I12" s="17">
        <v>0.0</v>
      </c>
      <c r="J12" s="17">
        <v>0.0</v>
      </c>
      <c r="K12" s="17">
        <v>0.0</v>
      </c>
      <c r="L12" s="18">
        <v>0.0</v>
      </c>
    </row>
    <row r="13" ht="15.0" customHeight="1">
      <c r="A13" s="16" t="s">
        <v>20</v>
      </c>
      <c r="B13" s="17">
        <v>20.0</v>
      </c>
      <c r="C13" s="17">
        <v>2.0</v>
      </c>
      <c r="D13" s="17">
        <v>4.0</v>
      </c>
      <c r="E13" s="17">
        <v>7.0</v>
      </c>
      <c r="F13" s="17">
        <v>2.0</v>
      </c>
      <c r="G13" s="17">
        <v>4.0</v>
      </c>
      <c r="H13" s="17">
        <v>0.0</v>
      </c>
      <c r="I13" s="17">
        <v>1.0</v>
      </c>
      <c r="J13" s="17">
        <v>0.0</v>
      </c>
      <c r="K13" s="17">
        <v>0.0</v>
      </c>
      <c r="L13" s="18">
        <v>0.0</v>
      </c>
    </row>
    <row r="14" ht="15.0" customHeight="1">
      <c r="A14" s="16" t="s">
        <v>21</v>
      </c>
      <c r="B14" s="17">
        <v>9.0</v>
      </c>
      <c r="C14" s="17">
        <v>3.0</v>
      </c>
      <c r="D14" s="17">
        <v>3.0</v>
      </c>
      <c r="E14" s="17">
        <v>2.0</v>
      </c>
      <c r="F14" s="17">
        <v>0.0</v>
      </c>
      <c r="G14" s="17">
        <v>1.0</v>
      </c>
      <c r="H14" s="17">
        <v>0.0</v>
      </c>
      <c r="I14" s="17">
        <v>0.0</v>
      </c>
      <c r="J14" s="17">
        <v>0.0</v>
      </c>
      <c r="K14" s="17">
        <v>0.0</v>
      </c>
      <c r="L14" s="18">
        <v>0.0</v>
      </c>
    </row>
    <row r="15" ht="15.0" customHeight="1">
      <c r="A15" s="16" t="s">
        <v>22</v>
      </c>
      <c r="B15" s="17">
        <v>19.0</v>
      </c>
      <c r="C15" s="17">
        <v>3.0</v>
      </c>
      <c r="D15" s="17">
        <v>3.0</v>
      </c>
      <c r="E15" s="17">
        <v>4.0</v>
      </c>
      <c r="F15" s="17">
        <v>3.0</v>
      </c>
      <c r="G15" s="17">
        <v>1.0</v>
      </c>
      <c r="H15" s="17">
        <v>2.0</v>
      </c>
      <c r="I15" s="17">
        <v>3.0</v>
      </c>
      <c r="J15" s="17">
        <v>0.0</v>
      </c>
      <c r="K15" s="17">
        <v>0.0</v>
      </c>
      <c r="L15" s="18">
        <v>0.0</v>
      </c>
    </row>
    <row r="16" ht="15.0" customHeight="1">
      <c r="A16" s="16" t="s">
        <v>23</v>
      </c>
      <c r="B16" s="17">
        <v>18.0</v>
      </c>
      <c r="C16" s="17">
        <v>3.0</v>
      </c>
      <c r="D16" s="17">
        <v>3.0</v>
      </c>
      <c r="E16" s="17">
        <v>3.0</v>
      </c>
      <c r="F16" s="17">
        <v>3.0</v>
      </c>
      <c r="G16" s="17">
        <v>2.0</v>
      </c>
      <c r="H16" s="17">
        <v>4.0</v>
      </c>
      <c r="I16" s="17">
        <v>0.0</v>
      </c>
      <c r="J16" s="17">
        <v>0.0</v>
      </c>
      <c r="K16" s="17">
        <v>0.0</v>
      </c>
      <c r="L16" s="18">
        <v>0.0</v>
      </c>
    </row>
    <row r="17" ht="15.0" customHeight="1">
      <c r="A17" s="16" t="s">
        <v>24</v>
      </c>
      <c r="B17" s="17">
        <v>119.0</v>
      </c>
      <c r="C17" s="17">
        <v>7.0</v>
      </c>
      <c r="D17" s="17">
        <v>20.0</v>
      </c>
      <c r="E17" s="17">
        <v>30.0</v>
      </c>
      <c r="F17" s="17">
        <v>20.0</v>
      </c>
      <c r="G17" s="17">
        <v>17.0</v>
      </c>
      <c r="H17" s="17">
        <v>15.0</v>
      </c>
      <c r="I17" s="17">
        <v>8.0</v>
      </c>
      <c r="J17" s="17">
        <v>1.0</v>
      </c>
      <c r="K17" s="17">
        <v>0.0</v>
      </c>
      <c r="L17" s="18">
        <v>0.0</v>
      </c>
    </row>
    <row r="18" ht="15.0" customHeight="1">
      <c r="A18" s="16" t="s">
        <v>25</v>
      </c>
      <c r="B18" s="17">
        <v>29.0</v>
      </c>
      <c r="C18" s="17">
        <v>8.0</v>
      </c>
      <c r="D18" s="17">
        <v>16.0</v>
      </c>
      <c r="E18" s="17">
        <v>5.0</v>
      </c>
      <c r="F18" s="17">
        <v>0.0</v>
      </c>
      <c r="G18" s="17">
        <v>0.0</v>
      </c>
      <c r="H18" s="17">
        <v>0.0</v>
      </c>
      <c r="I18" s="17">
        <v>0.0</v>
      </c>
      <c r="J18" s="17">
        <v>0.0</v>
      </c>
      <c r="K18" s="17">
        <v>0.0</v>
      </c>
      <c r="L18" s="18">
        <v>0.0</v>
      </c>
    </row>
    <row r="19" ht="15.0" customHeight="1">
      <c r="A19" s="16" t="s">
        <v>26</v>
      </c>
      <c r="B19" s="17">
        <v>29.0</v>
      </c>
      <c r="C19" s="17">
        <v>12.0</v>
      </c>
      <c r="D19" s="17">
        <v>4.0</v>
      </c>
      <c r="E19" s="17">
        <v>9.0</v>
      </c>
      <c r="F19" s="17">
        <v>3.0</v>
      </c>
      <c r="G19" s="17">
        <v>1.0</v>
      </c>
      <c r="H19" s="17">
        <v>0.0</v>
      </c>
      <c r="I19" s="17">
        <v>0.0</v>
      </c>
      <c r="J19" s="17">
        <v>0.0</v>
      </c>
      <c r="K19" s="17">
        <v>0.0</v>
      </c>
      <c r="L19" s="18">
        <v>0.0</v>
      </c>
    </row>
    <row r="20" ht="15.0" customHeight="1">
      <c r="A20" s="16" t="s">
        <v>27</v>
      </c>
      <c r="B20" s="17">
        <v>55.0</v>
      </c>
      <c r="C20" s="17">
        <v>10.0</v>
      </c>
      <c r="D20" s="17">
        <v>13.0</v>
      </c>
      <c r="E20" s="17">
        <v>15.0</v>
      </c>
      <c r="F20" s="17">
        <v>3.0</v>
      </c>
      <c r="G20" s="17">
        <v>7.0</v>
      </c>
      <c r="H20" s="17">
        <v>3.0</v>
      </c>
      <c r="I20" s="17">
        <v>3.0</v>
      </c>
      <c r="J20" s="17">
        <v>1.0</v>
      </c>
      <c r="K20" s="17">
        <v>0.0</v>
      </c>
      <c r="L20" s="18">
        <v>0.0</v>
      </c>
    </row>
    <row r="21" ht="15.0" customHeight="1">
      <c r="A21" s="16" t="s">
        <v>28</v>
      </c>
      <c r="B21" s="17">
        <v>29.0</v>
      </c>
      <c r="C21" s="17">
        <v>9.0</v>
      </c>
      <c r="D21" s="17">
        <v>14.0</v>
      </c>
      <c r="E21" s="17">
        <v>5.0</v>
      </c>
      <c r="F21" s="17">
        <v>1.0</v>
      </c>
      <c r="G21" s="17">
        <v>0.0</v>
      </c>
      <c r="H21" s="17">
        <v>0.0</v>
      </c>
      <c r="I21" s="17">
        <v>0.0</v>
      </c>
      <c r="J21" s="17">
        <v>0.0</v>
      </c>
      <c r="K21" s="17">
        <v>0.0</v>
      </c>
      <c r="L21" s="18">
        <v>0.0</v>
      </c>
    </row>
    <row r="22" ht="15.0" customHeight="1">
      <c r="A22" s="25" t="s">
        <v>29</v>
      </c>
      <c r="B22" s="26">
        <v>18.0</v>
      </c>
      <c r="C22" s="26">
        <v>3.0</v>
      </c>
      <c r="D22" s="26">
        <v>1.0</v>
      </c>
      <c r="E22" s="26">
        <v>2.0</v>
      </c>
      <c r="F22" s="26">
        <v>8.0</v>
      </c>
      <c r="G22" s="26">
        <v>3.0</v>
      </c>
      <c r="H22" s="26">
        <v>0.0</v>
      </c>
      <c r="I22" s="26">
        <v>1.0</v>
      </c>
      <c r="J22" s="26">
        <v>0.0</v>
      </c>
      <c r="K22" s="26">
        <v>0.0</v>
      </c>
      <c r="L22" s="27">
        <v>0.0</v>
      </c>
    </row>
    <row r="23" ht="15.75" customHeight="1">
      <c r="A23" s="28" t="s">
        <v>30</v>
      </c>
      <c r="B23" s="29">
        <v>1019.0</v>
      </c>
      <c r="C23" s="29">
        <v>149.0</v>
      </c>
      <c r="D23" s="29">
        <v>192.0</v>
      </c>
      <c r="E23" s="29">
        <v>220.0</v>
      </c>
      <c r="F23" s="29">
        <v>170.0</v>
      </c>
      <c r="G23" s="29">
        <v>121.0</v>
      </c>
      <c r="H23" s="29">
        <v>97.0</v>
      </c>
      <c r="I23" s="29">
        <v>45.0</v>
      </c>
      <c r="J23" s="29">
        <v>17.0</v>
      </c>
      <c r="K23" s="29">
        <v>2.0</v>
      </c>
      <c r="L23" s="30">
        <v>1.0</v>
      </c>
    </row>
    <row r="24" ht="15.75" customHeight="1"/>
    <row r="25" ht="15.75" customHeight="1">
      <c r="A25" s="31" t="s">
        <v>1</v>
      </c>
      <c r="B25" s="32" t="s">
        <v>2</v>
      </c>
      <c r="C25" s="33">
        <v>99.0</v>
      </c>
      <c r="D25" s="33">
        <v>98.0</v>
      </c>
      <c r="E25" s="33">
        <v>88.0</v>
      </c>
      <c r="F25" s="33">
        <v>87.0</v>
      </c>
      <c r="G25" s="33">
        <v>77.0</v>
      </c>
      <c r="H25" s="33">
        <v>76.0</v>
      </c>
      <c r="I25" s="33">
        <v>66.0</v>
      </c>
      <c r="J25" s="33">
        <v>65.0</v>
      </c>
      <c r="K25" s="33">
        <v>55.0</v>
      </c>
      <c r="L25" s="33">
        <v>54.0</v>
      </c>
      <c r="M25" s="33">
        <v>44.0</v>
      </c>
      <c r="N25" s="33">
        <v>43.0</v>
      </c>
      <c r="O25" s="33">
        <v>33.0</v>
      </c>
    </row>
    <row r="26" ht="15.75" customHeight="1">
      <c r="A26" s="34" t="s">
        <v>31</v>
      </c>
      <c r="B26" s="35">
        <v>89.0</v>
      </c>
      <c r="C26" s="36">
        <v>4.0</v>
      </c>
      <c r="D26" s="36">
        <v>4.0</v>
      </c>
      <c r="E26" s="36">
        <v>10.0</v>
      </c>
      <c r="F26" s="36">
        <v>8.0</v>
      </c>
      <c r="G26" s="36">
        <v>11.0</v>
      </c>
      <c r="H26" s="36">
        <v>6.0</v>
      </c>
      <c r="I26" s="36">
        <v>6.0</v>
      </c>
      <c r="J26" s="36">
        <v>6.0</v>
      </c>
      <c r="K26" s="36">
        <v>15.0</v>
      </c>
      <c r="L26" s="36">
        <v>8.0</v>
      </c>
      <c r="M26" s="36">
        <v>4.0</v>
      </c>
      <c r="N26" s="36">
        <v>6.0</v>
      </c>
      <c r="O26" s="36">
        <v>1.0</v>
      </c>
    </row>
    <row r="27" ht="15.75" customHeight="1">
      <c r="A27" s="37"/>
      <c r="B27" s="35"/>
      <c r="C27" s="36"/>
      <c r="D27" s="36"/>
      <c r="E27" s="36"/>
      <c r="F27" s="36"/>
      <c r="G27" s="36"/>
      <c r="H27" s="36"/>
      <c r="I27" s="36"/>
      <c r="J27" s="38"/>
      <c r="K27" s="38"/>
      <c r="L27" s="38"/>
      <c r="M27" s="38"/>
      <c r="N27" s="38"/>
      <c r="O27" s="38"/>
    </row>
    <row r="28" ht="15.75" customHeight="1">
      <c r="A28" s="39" t="s">
        <v>1</v>
      </c>
      <c r="B28" s="40" t="s">
        <v>2</v>
      </c>
      <c r="C28" s="40" t="s">
        <v>32</v>
      </c>
      <c r="D28" s="40" t="s">
        <v>33</v>
      </c>
      <c r="E28" s="40" t="s">
        <v>34</v>
      </c>
      <c r="F28" s="40" t="s">
        <v>35</v>
      </c>
      <c r="G28" s="40" t="s">
        <v>36</v>
      </c>
      <c r="H28" s="40" t="s">
        <v>37</v>
      </c>
      <c r="I28" s="41" t="s">
        <v>38</v>
      </c>
    </row>
    <row r="29" ht="15.75" customHeight="1">
      <c r="A29" s="42" t="s">
        <v>39</v>
      </c>
      <c r="B29" s="43">
        <v>16.0</v>
      </c>
      <c r="C29" s="43">
        <v>2.0</v>
      </c>
      <c r="D29" s="43">
        <v>4.0</v>
      </c>
      <c r="E29" s="43">
        <v>4.0</v>
      </c>
      <c r="F29" s="43">
        <v>5.0</v>
      </c>
      <c r="G29" s="43">
        <v>1.0</v>
      </c>
      <c r="H29" s="43">
        <v>0.0</v>
      </c>
      <c r="I29" s="44">
        <v>0.0</v>
      </c>
    </row>
    <row r="30" ht="15.75" customHeight="1">
      <c r="A30" s="45"/>
      <c r="B30" s="46"/>
      <c r="C30" s="46"/>
      <c r="D30" s="46"/>
      <c r="E30" s="46"/>
      <c r="F30" s="46"/>
      <c r="G30" s="46"/>
      <c r="H30" s="46"/>
      <c r="I30" s="46"/>
    </row>
    <row r="31" ht="15.75" customHeight="1">
      <c r="A31" s="47"/>
      <c r="B31" s="47"/>
      <c r="C31" s="47"/>
      <c r="D31" s="47"/>
      <c r="E31" s="47"/>
      <c r="F31" s="47"/>
      <c r="G31" s="47"/>
      <c r="H31" s="48"/>
      <c r="I31" s="48"/>
    </row>
    <row r="32" ht="15.75" customHeight="1">
      <c r="A32" s="49" t="s">
        <v>40</v>
      </c>
      <c r="B32" s="50"/>
      <c r="C32" s="50"/>
      <c r="D32" s="50"/>
      <c r="E32" s="50"/>
      <c r="F32" s="50"/>
      <c r="G32" s="51">
        <v>0.8992</v>
      </c>
      <c r="H32" s="2"/>
      <c r="I32" s="3"/>
    </row>
    <row r="33" ht="15.75" customHeight="1">
      <c r="A33" s="52" t="s">
        <v>41</v>
      </c>
      <c r="B33" s="3"/>
      <c r="C33" s="3"/>
      <c r="D33" s="3"/>
      <c r="E33" s="3"/>
      <c r="F33" s="3"/>
      <c r="G33" s="53">
        <v>0.9916</v>
      </c>
      <c r="H33" s="2"/>
      <c r="I33" s="3"/>
    </row>
    <row r="34" ht="15.75" customHeight="1">
      <c r="A34" s="52" t="s">
        <v>42</v>
      </c>
      <c r="B34" s="3"/>
      <c r="C34" s="3"/>
      <c r="D34" s="3"/>
      <c r="E34" s="3"/>
      <c r="F34" s="3"/>
      <c r="G34" s="53">
        <v>0.6639</v>
      </c>
      <c r="H34" s="2"/>
      <c r="I34" s="3"/>
    </row>
    <row r="35" ht="15.75" customHeight="1">
      <c r="A35" s="54" t="s">
        <v>43</v>
      </c>
      <c r="B35" s="55"/>
      <c r="C35" s="55"/>
      <c r="D35" s="55"/>
      <c r="E35" s="55"/>
      <c r="F35" s="55"/>
      <c r="G35" s="56">
        <v>0.8992</v>
      </c>
      <c r="H35" s="2"/>
      <c r="I35" s="3"/>
    </row>
    <row r="36" ht="15.75" customHeight="1">
      <c r="A36" s="57" t="s">
        <v>44</v>
      </c>
      <c r="B36" s="58">
        <v>0.73</v>
      </c>
    </row>
    <row r="37" ht="15.75" customHeight="1">
      <c r="A37" s="57" t="s">
        <v>45</v>
      </c>
      <c r="B37" s="58">
        <v>66.2</v>
      </c>
    </row>
    <row r="38" ht="15.75" customHeight="1">
      <c r="A38" s="57" t="s">
        <v>46</v>
      </c>
      <c r="B38" s="58">
        <v>27.48</v>
      </c>
    </row>
    <row r="39" ht="15.75" customHeight="1"/>
    <row r="40" ht="15.75" customHeight="1">
      <c r="A40" s="59" t="s">
        <v>47</v>
      </c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N2:P2"/>
  </mergeCells>
  <hyperlinks>
    <hyperlink r:id="rId1" ref="A40"/>
  </hyperlinks>
  <printOptions/>
  <pageMargins bottom="0.75" footer="0.0" header="0.0" left="0.7" right="0.7" top="0.75"/>
  <pageSetup paperSize="9"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2.43"/>
    <col customWidth="1" min="2" max="9" width="8.71"/>
    <col customWidth="1" min="10" max="10" width="14.29"/>
    <col customWidth="1" min="11" max="11" width="8.71"/>
    <col customWidth="1" min="12" max="12" width="13.29"/>
    <col customWidth="1" min="13" max="26" width="8.71"/>
  </cols>
  <sheetData>
    <row r="1">
      <c r="A1" s="60" t="s">
        <v>48</v>
      </c>
      <c r="B1" s="61"/>
      <c r="C1" s="62"/>
      <c r="D1" s="63"/>
      <c r="E1" s="63"/>
      <c r="F1" s="63"/>
      <c r="G1" s="3"/>
      <c r="H1" s="3"/>
      <c r="I1" s="3"/>
      <c r="J1" s="63"/>
      <c r="K1" s="63"/>
      <c r="L1" s="63"/>
    </row>
    <row r="2" ht="15.0" customHeight="1">
      <c r="A2" s="64" t="s">
        <v>1</v>
      </c>
      <c r="B2" s="65" t="s">
        <v>49</v>
      </c>
      <c r="C2" s="65" t="s">
        <v>50</v>
      </c>
      <c r="D2" s="65" t="s">
        <v>51</v>
      </c>
      <c r="E2" s="65" t="s">
        <v>52</v>
      </c>
      <c r="F2" s="66" t="s">
        <v>53</v>
      </c>
      <c r="G2" s="67"/>
      <c r="H2" s="68"/>
      <c r="I2" s="69"/>
      <c r="J2" s="70" t="s">
        <v>4</v>
      </c>
      <c r="K2" s="8"/>
      <c r="L2" s="9"/>
    </row>
    <row r="3" ht="15.0" customHeight="1">
      <c r="A3" s="19" t="s">
        <v>54</v>
      </c>
      <c r="B3" s="71">
        <v>26.0</v>
      </c>
      <c r="C3" s="71">
        <v>11.0</v>
      </c>
      <c r="D3" s="71">
        <v>13.0</v>
      </c>
      <c r="E3" s="71">
        <v>2.0</v>
      </c>
      <c r="F3" s="72">
        <v>0.0</v>
      </c>
      <c r="G3" s="67"/>
      <c r="H3" s="68"/>
      <c r="I3" s="69"/>
      <c r="J3" s="13"/>
      <c r="K3" s="73" t="s">
        <v>6</v>
      </c>
      <c r="L3" s="74" t="s">
        <v>7</v>
      </c>
    </row>
    <row r="4" ht="15.0" customHeight="1">
      <c r="A4" s="19" t="s">
        <v>55</v>
      </c>
      <c r="B4" s="71">
        <v>15.0</v>
      </c>
      <c r="C4" s="71">
        <v>3.0</v>
      </c>
      <c r="D4" s="71">
        <v>6.0</v>
      </c>
      <c r="E4" s="71">
        <v>6.0</v>
      </c>
      <c r="F4" s="72">
        <v>0.0</v>
      </c>
      <c r="G4" s="67"/>
      <c r="H4" s="68"/>
      <c r="I4" s="69"/>
      <c r="J4" s="75" t="s">
        <v>56</v>
      </c>
      <c r="K4" s="76">
        <v>14.0</v>
      </c>
      <c r="L4" s="77">
        <v>34.15</v>
      </c>
    </row>
    <row r="5" ht="15.0" customHeight="1">
      <c r="A5" s="78"/>
      <c r="B5" s="79">
        <v>41.0</v>
      </c>
      <c r="C5" s="79">
        <v>14.0</v>
      </c>
      <c r="D5" s="79">
        <v>19.0</v>
      </c>
      <c r="E5" s="79">
        <v>8.0</v>
      </c>
      <c r="F5" s="80">
        <v>0.0</v>
      </c>
      <c r="G5" s="67"/>
      <c r="H5" s="68"/>
      <c r="I5" s="69"/>
      <c r="J5" s="75" t="s">
        <v>57</v>
      </c>
      <c r="K5" s="76">
        <v>33.0</v>
      </c>
      <c r="L5" s="77">
        <v>80.49</v>
      </c>
    </row>
    <row r="6" ht="15.0" customHeight="1">
      <c r="A6" s="47"/>
      <c r="B6" s="47"/>
      <c r="C6" s="48"/>
      <c r="D6" s="48"/>
      <c r="E6" s="48"/>
      <c r="F6" s="48"/>
      <c r="G6" s="3"/>
      <c r="H6" s="3"/>
      <c r="I6" s="69"/>
      <c r="J6" s="81" t="s">
        <v>58</v>
      </c>
      <c r="K6" s="82">
        <v>41.0</v>
      </c>
      <c r="L6" s="83">
        <v>100.0</v>
      </c>
    </row>
    <row r="7" ht="15.0" customHeight="1">
      <c r="A7" s="84"/>
      <c r="B7" s="84"/>
      <c r="C7" s="85"/>
      <c r="D7" s="47"/>
      <c r="E7" s="47"/>
      <c r="F7" s="48"/>
      <c r="G7" s="3"/>
      <c r="H7" s="3"/>
      <c r="I7" s="69"/>
      <c r="J7" s="86"/>
      <c r="K7" s="87"/>
      <c r="L7" s="87"/>
    </row>
    <row r="8">
      <c r="A8" s="88" t="s">
        <v>59</v>
      </c>
      <c r="B8" s="9"/>
      <c r="C8" s="62"/>
      <c r="D8" s="63"/>
      <c r="E8" s="63"/>
      <c r="F8" s="3"/>
      <c r="G8" s="3"/>
      <c r="H8" s="3"/>
      <c r="I8" s="3"/>
      <c r="J8" s="63"/>
      <c r="K8" s="63"/>
      <c r="L8" s="63"/>
    </row>
    <row r="9" ht="15.0" customHeight="1">
      <c r="A9" s="64" t="s">
        <v>1</v>
      </c>
      <c r="B9" s="89" t="s">
        <v>2</v>
      </c>
      <c r="C9" s="89" t="s">
        <v>60</v>
      </c>
      <c r="D9" s="89" t="s">
        <v>61</v>
      </c>
      <c r="E9" s="90" t="s">
        <v>62</v>
      </c>
      <c r="F9" s="91"/>
      <c r="G9" s="92"/>
      <c r="H9" s="92"/>
      <c r="I9" s="69"/>
      <c r="J9" s="70" t="s">
        <v>63</v>
      </c>
      <c r="K9" s="8"/>
      <c r="L9" s="9"/>
    </row>
    <row r="10" ht="15.0" customHeight="1">
      <c r="A10" s="93" t="s">
        <v>64</v>
      </c>
      <c r="B10" s="94">
        <v>8.0</v>
      </c>
      <c r="C10" s="94">
        <v>2.0</v>
      </c>
      <c r="D10" s="94">
        <v>3.0</v>
      </c>
      <c r="E10" s="95">
        <v>3.0</v>
      </c>
      <c r="F10" s="96"/>
      <c r="G10" s="97"/>
      <c r="H10" s="97"/>
      <c r="I10" s="69"/>
      <c r="J10" s="13"/>
      <c r="K10" s="98" t="s">
        <v>6</v>
      </c>
      <c r="L10" s="99" t="s">
        <v>7</v>
      </c>
    </row>
    <row r="11" ht="15.0" customHeight="1">
      <c r="A11" s="48"/>
      <c r="B11" s="48"/>
      <c r="C11" s="48"/>
      <c r="D11" s="48"/>
      <c r="E11" s="48"/>
      <c r="F11" s="3"/>
      <c r="G11" s="3"/>
      <c r="H11" s="3"/>
      <c r="I11" s="69"/>
      <c r="J11" s="100" t="s">
        <v>65</v>
      </c>
      <c r="K11" s="76">
        <v>2.0</v>
      </c>
      <c r="L11" s="77">
        <v>25.0</v>
      </c>
    </row>
    <row r="12" ht="15.0" customHeight="1">
      <c r="A12" s="3"/>
      <c r="B12" s="3"/>
      <c r="C12" s="3"/>
      <c r="D12" s="3"/>
      <c r="E12" s="3"/>
      <c r="F12" s="3"/>
      <c r="G12" s="3"/>
      <c r="H12" s="3"/>
      <c r="I12" s="69"/>
      <c r="J12" s="100" t="s">
        <v>66</v>
      </c>
      <c r="K12" s="76">
        <v>3.0</v>
      </c>
      <c r="L12" s="77">
        <v>37.5</v>
      </c>
    </row>
    <row r="13" ht="15.0" customHeight="1">
      <c r="A13" s="63"/>
      <c r="B13" s="3"/>
      <c r="C13" s="3"/>
      <c r="D13" s="3"/>
      <c r="E13" s="3"/>
      <c r="F13" s="3"/>
      <c r="G13" s="3"/>
      <c r="H13" s="3"/>
      <c r="I13" s="69"/>
      <c r="J13" s="78" t="s">
        <v>67</v>
      </c>
      <c r="K13" s="82">
        <v>3.0</v>
      </c>
      <c r="L13" s="83">
        <v>37.5</v>
      </c>
    </row>
    <row r="14" ht="15.0" customHeight="1">
      <c r="A14" s="84"/>
      <c r="B14" s="62"/>
      <c r="C14" s="63"/>
      <c r="D14" s="63"/>
      <c r="E14" s="63"/>
      <c r="F14" s="63"/>
      <c r="G14" s="63"/>
      <c r="H14" s="63"/>
      <c r="I14" s="69"/>
      <c r="J14" s="84"/>
      <c r="K14" s="101"/>
      <c r="L14" s="101"/>
    </row>
    <row r="15">
      <c r="A15" s="102" t="s">
        <v>68</v>
      </c>
      <c r="B15" s="62"/>
      <c r="C15" s="63"/>
      <c r="D15" s="63"/>
      <c r="E15" s="63"/>
      <c r="F15" s="63"/>
      <c r="G15" s="63"/>
      <c r="H15" s="63"/>
      <c r="I15" s="69"/>
      <c r="J15" s="84"/>
      <c r="K15" s="84"/>
      <c r="L15" s="84"/>
    </row>
    <row r="16" ht="15.0" customHeight="1">
      <c r="A16" s="64" t="s">
        <v>1</v>
      </c>
      <c r="B16" s="65" t="s">
        <v>2</v>
      </c>
      <c r="C16" s="65" t="s">
        <v>69</v>
      </c>
      <c r="D16" s="65" t="s">
        <v>70</v>
      </c>
      <c r="E16" s="65" t="s">
        <v>71</v>
      </c>
      <c r="F16" s="65" t="s">
        <v>72</v>
      </c>
      <c r="G16" s="65" t="s">
        <v>51</v>
      </c>
      <c r="H16" s="66" t="s">
        <v>73</v>
      </c>
      <c r="I16" s="103"/>
      <c r="J16" s="70" t="s">
        <v>63</v>
      </c>
      <c r="K16" s="8"/>
      <c r="L16" s="9"/>
    </row>
    <row r="17" ht="15.0" customHeight="1">
      <c r="A17" s="93" t="s">
        <v>74</v>
      </c>
      <c r="B17" s="79">
        <v>11.0</v>
      </c>
      <c r="C17" s="79">
        <v>1.0</v>
      </c>
      <c r="D17" s="79">
        <v>4.0</v>
      </c>
      <c r="E17" s="79">
        <v>6.0</v>
      </c>
      <c r="F17" s="79">
        <v>0.0</v>
      </c>
      <c r="G17" s="79">
        <v>0.0</v>
      </c>
      <c r="H17" s="80">
        <v>0.0</v>
      </c>
      <c r="I17" s="103"/>
      <c r="J17" s="13"/>
      <c r="K17" s="73" t="s">
        <v>6</v>
      </c>
      <c r="L17" s="74" t="s">
        <v>7</v>
      </c>
    </row>
    <row r="18" ht="15.0" customHeight="1">
      <c r="A18" s="48"/>
      <c r="B18" s="48"/>
      <c r="C18" s="48"/>
      <c r="D18" s="48"/>
      <c r="E18" s="48"/>
      <c r="F18" s="48"/>
      <c r="G18" s="48"/>
      <c r="H18" s="48"/>
      <c r="I18" s="69"/>
      <c r="J18" s="100" t="s">
        <v>75</v>
      </c>
      <c r="K18" s="76">
        <v>5.0</v>
      </c>
      <c r="L18" s="77">
        <v>45.45</v>
      </c>
    </row>
    <row r="19" ht="15.0" customHeight="1">
      <c r="A19" s="3"/>
      <c r="B19" s="3"/>
      <c r="C19" s="3"/>
      <c r="D19" s="3"/>
      <c r="E19" s="3"/>
      <c r="F19" s="3"/>
      <c r="G19" s="3"/>
      <c r="H19" s="3"/>
      <c r="I19" s="69"/>
      <c r="J19" s="78" t="s">
        <v>76</v>
      </c>
      <c r="K19" s="82">
        <v>11.0</v>
      </c>
      <c r="L19" s="83">
        <v>100.0</v>
      </c>
    </row>
    <row r="20" ht="15.0" customHeight="1"/>
    <row r="21" ht="15.75" customHeight="1">
      <c r="A21" s="104" t="s">
        <v>77</v>
      </c>
      <c r="B21" s="105"/>
      <c r="C21" s="104" t="s">
        <v>51</v>
      </c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1:B1"/>
    <mergeCell ref="J2:L2"/>
    <mergeCell ref="A8:B8"/>
    <mergeCell ref="J9:L9"/>
    <mergeCell ref="J16:L16"/>
  </mergeCell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34.14"/>
    <col customWidth="1" min="2" max="10" width="8.71"/>
    <col customWidth="1" min="11" max="11" width="13.86"/>
    <col customWidth="1" min="12" max="12" width="8.71"/>
    <col customWidth="1" min="13" max="13" width="11.57"/>
    <col customWidth="1" min="14" max="26" width="8.71"/>
  </cols>
  <sheetData>
    <row r="1">
      <c r="A1" s="106" t="s">
        <v>78</v>
      </c>
      <c r="B1" s="62"/>
      <c r="C1" s="63"/>
      <c r="D1" s="63"/>
      <c r="E1" s="63"/>
      <c r="F1" s="63"/>
      <c r="G1" s="63"/>
      <c r="H1" s="63"/>
      <c r="I1" s="63"/>
      <c r="J1" s="3"/>
      <c r="K1" s="3"/>
      <c r="L1" s="3"/>
      <c r="M1" s="3"/>
    </row>
    <row r="2" ht="15.0" customHeight="1">
      <c r="A2" s="4" t="s">
        <v>1</v>
      </c>
      <c r="B2" s="107" t="s">
        <v>2</v>
      </c>
      <c r="C2" s="107" t="s">
        <v>69</v>
      </c>
      <c r="D2" s="107" t="s">
        <v>70</v>
      </c>
      <c r="E2" s="107" t="s">
        <v>71</v>
      </c>
      <c r="F2" s="107" t="s">
        <v>72</v>
      </c>
      <c r="G2" s="107" t="s">
        <v>51</v>
      </c>
      <c r="H2" s="107" t="s">
        <v>73</v>
      </c>
      <c r="I2" s="108" t="s">
        <v>3</v>
      </c>
      <c r="J2" s="2"/>
      <c r="K2" s="3"/>
      <c r="L2" s="3"/>
      <c r="M2" s="3"/>
    </row>
    <row r="3" ht="15.0" customHeight="1">
      <c r="A3" s="10" t="s">
        <v>28</v>
      </c>
      <c r="B3" s="109">
        <v>33.0</v>
      </c>
      <c r="C3" s="109">
        <v>4.0</v>
      </c>
      <c r="D3" s="109">
        <v>5.0</v>
      </c>
      <c r="E3" s="109">
        <v>4.0</v>
      </c>
      <c r="F3" s="109">
        <v>7.0</v>
      </c>
      <c r="G3" s="109">
        <v>10.0</v>
      </c>
      <c r="H3" s="109">
        <v>3.0</v>
      </c>
      <c r="I3" s="110">
        <v>0.0</v>
      </c>
      <c r="J3" s="2"/>
      <c r="K3" s="3"/>
      <c r="L3" s="3"/>
      <c r="M3" s="3"/>
    </row>
    <row r="4" ht="15.0" customHeight="1">
      <c r="A4" s="16" t="s">
        <v>5</v>
      </c>
      <c r="B4" s="111">
        <v>16.0</v>
      </c>
      <c r="C4" s="111">
        <v>3.0</v>
      </c>
      <c r="D4" s="111">
        <v>3.0</v>
      </c>
      <c r="E4" s="111">
        <v>9.0</v>
      </c>
      <c r="F4" s="111">
        <v>1.0</v>
      </c>
      <c r="G4" s="111">
        <v>0.0</v>
      </c>
      <c r="H4" s="111">
        <v>0.0</v>
      </c>
      <c r="I4" s="112">
        <v>0.0</v>
      </c>
      <c r="J4" s="2"/>
      <c r="K4" s="63"/>
      <c r="L4" s="63"/>
      <c r="M4" s="63"/>
    </row>
    <row r="5" ht="15.0" customHeight="1">
      <c r="A5" s="16" t="s">
        <v>26</v>
      </c>
      <c r="B5" s="111">
        <v>25.0</v>
      </c>
      <c r="C5" s="111">
        <v>1.0</v>
      </c>
      <c r="D5" s="111">
        <v>4.0</v>
      </c>
      <c r="E5" s="111">
        <v>10.0</v>
      </c>
      <c r="F5" s="111">
        <v>5.0</v>
      </c>
      <c r="G5" s="111">
        <v>4.0</v>
      </c>
      <c r="H5" s="111">
        <v>1.0</v>
      </c>
      <c r="I5" s="112">
        <v>0.0</v>
      </c>
      <c r="J5" s="103"/>
      <c r="K5" s="70" t="s">
        <v>4</v>
      </c>
      <c r="L5" s="8"/>
      <c r="M5" s="9"/>
    </row>
    <row r="6" ht="15.0" customHeight="1">
      <c r="A6" s="16" t="s">
        <v>79</v>
      </c>
      <c r="B6" s="111">
        <v>3.0</v>
      </c>
      <c r="C6" s="111">
        <v>0.0</v>
      </c>
      <c r="D6" s="111">
        <v>1.0</v>
      </c>
      <c r="E6" s="111">
        <v>2.0</v>
      </c>
      <c r="F6" s="111">
        <v>0.0</v>
      </c>
      <c r="G6" s="111">
        <v>0.0</v>
      </c>
      <c r="H6" s="111">
        <v>0.0</v>
      </c>
      <c r="I6" s="112">
        <v>0.0</v>
      </c>
      <c r="J6" s="103"/>
      <c r="K6" s="13"/>
      <c r="L6" s="73" t="s">
        <v>6</v>
      </c>
      <c r="M6" s="74" t="s">
        <v>7</v>
      </c>
    </row>
    <row r="7" ht="15.0" customHeight="1">
      <c r="A7" s="16" t="s">
        <v>80</v>
      </c>
      <c r="B7" s="111">
        <v>19.0</v>
      </c>
      <c r="C7" s="111">
        <v>4.0</v>
      </c>
      <c r="D7" s="111">
        <v>2.0</v>
      </c>
      <c r="E7" s="111">
        <v>4.0</v>
      </c>
      <c r="F7" s="111">
        <v>7.0</v>
      </c>
      <c r="G7" s="111">
        <v>2.0</v>
      </c>
      <c r="H7" s="111">
        <v>0.0</v>
      </c>
      <c r="I7" s="112">
        <v>0.0</v>
      </c>
      <c r="J7" s="103"/>
      <c r="K7" s="75" t="s">
        <v>81</v>
      </c>
      <c r="L7" s="76">
        <f>C23+D23</f>
        <v>107</v>
      </c>
      <c r="M7" s="113">
        <f>L7/B23*100</f>
        <v>35.08196721</v>
      </c>
    </row>
    <row r="8" ht="15.0" customHeight="1">
      <c r="A8" s="16" t="s">
        <v>14</v>
      </c>
      <c r="B8" s="111">
        <v>14.0</v>
      </c>
      <c r="C8" s="111">
        <v>1.0</v>
      </c>
      <c r="D8" s="111">
        <v>2.0</v>
      </c>
      <c r="E8" s="111">
        <v>7.0</v>
      </c>
      <c r="F8" s="111">
        <v>3.0</v>
      </c>
      <c r="G8" s="111">
        <v>1.0</v>
      </c>
      <c r="H8" s="111">
        <v>0.0</v>
      </c>
      <c r="I8" s="112">
        <v>0.0</v>
      </c>
      <c r="J8" s="103"/>
      <c r="K8" s="75" t="s">
        <v>82</v>
      </c>
      <c r="L8" s="76">
        <f>C23+D23+E23</f>
        <v>199</v>
      </c>
      <c r="M8" s="113">
        <f>L8/B23*100</f>
        <v>65.24590164</v>
      </c>
    </row>
    <row r="9" ht="15.0" customHeight="1">
      <c r="A9" s="16" t="s">
        <v>83</v>
      </c>
      <c r="B9" s="111">
        <v>37.0</v>
      </c>
      <c r="C9" s="111">
        <v>15.0</v>
      </c>
      <c r="D9" s="111">
        <v>7.0</v>
      </c>
      <c r="E9" s="111">
        <v>5.0</v>
      </c>
      <c r="F9" s="111">
        <v>7.0</v>
      </c>
      <c r="G9" s="111">
        <v>3.0</v>
      </c>
      <c r="H9" s="111">
        <v>0.0</v>
      </c>
      <c r="I9" s="112">
        <v>0.0</v>
      </c>
      <c r="J9" s="103"/>
      <c r="K9" s="81" t="s">
        <v>84</v>
      </c>
      <c r="L9" s="82">
        <f>C23+D23+E23+F23</f>
        <v>263</v>
      </c>
      <c r="M9" s="114">
        <f>L9/B23*100</f>
        <v>86.2295082</v>
      </c>
    </row>
    <row r="10" ht="15.0" customHeight="1">
      <c r="A10" s="16" t="s">
        <v>85</v>
      </c>
      <c r="B10" s="111">
        <v>8.0</v>
      </c>
      <c r="C10" s="111">
        <v>0.0</v>
      </c>
      <c r="D10" s="111">
        <v>1.0</v>
      </c>
      <c r="E10" s="111">
        <v>4.0</v>
      </c>
      <c r="F10" s="111">
        <v>3.0</v>
      </c>
      <c r="G10" s="111">
        <v>0.0</v>
      </c>
      <c r="H10" s="111">
        <v>0.0</v>
      </c>
      <c r="I10" s="112">
        <v>0.0</v>
      </c>
      <c r="J10" s="2"/>
      <c r="K10" s="48"/>
      <c r="L10" s="48"/>
      <c r="M10" s="48"/>
    </row>
    <row r="11" ht="15.0" customHeight="1">
      <c r="A11" s="16" t="s">
        <v>86</v>
      </c>
      <c r="B11" s="111">
        <v>14.0</v>
      </c>
      <c r="C11" s="111">
        <v>3.0</v>
      </c>
      <c r="D11" s="111">
        <v>5.0</v>
      </c>
      <c r="E11" s="111">
        <v>3.0</v>
      </c>
      <c r="F11" s="111">
        <v>3.0</v>
      </c>
      <c r="G11" s="111">
        <v>0.0</v>
      </c>
      <c r="H11" s="111">
        <v>0.0</v>
      </c>
      <c r="I11" s="112">
        <v>0.0</v>
      </c>
      <c r="J11" s="2"/>
      <c r="K11" s="3"/>
      <c r="L11" s="3"/>
      <c r="M11" s="3"/>
    </row>
    <row r="12" ht="15.0" customHeight="1">
      <c r="A12" s="16" t="s">
        <v>16</v>
      </c>
      <c r="B12" s="111">
        <v>5.0</v>
      </c>
      <c r="C12" s="111">
        <v>0.0</v>
      </c>
      <c r="D12" s="111">
        <v>0.0</v>
      </c>
      <c r="E12" s="111">
        <v>2.0</v>
      </c>
      <c r="F12" s="111">
        <v>1.0</v>
      </c>
      <c r="G12" s="111">
        <v>2.0</v>
      </c>
      <c r="H12" s="111">
        <v>0.0</v>
      </c>
      <c r="I12" s="112">
        <v>0.0</v>
      </c>
      <c r="J12" s="2"/>
      <c r="K12" s="3"/>
      <c r="L12" s="3"/>
      <c r="M12" s="3"/>
    </row>
    <row r="13" ht="15.0" customHeight="1">
      <c r="A13" s="16" t="s">
        <v>27</v>
      </c>
      <c r="B13" s="111">
        <v>8.0</v>
      </c>
      <c r="C13" s="111">
        <v>1.0</v>
      </c>
      <c r="D13" s="111">
        <v>2.0</v>
      </c>
      <c r="E13" s="111">
        <v>3.0</v>
      </c>
      <c r="F13" s="111">
        <v>2.0</v>
      </c>
      <c r="G13" s="111">
        <v>0.0</v>
      </c>
      <c r="H13" s="111">
        <v>0.0</v>
      </c>
      <c r="I13" s="112">
        <v>0.0</v>
      </c>
      <c r="J13" s="2"/>
      <c r="K13" s="3"/>
      <c r="L13" s="3"/>
      <c r="M13" s="3"/>
    </row>
    <row r="14" ht="15.0" customHeight="1">
      <c r="A14" s="16" t="s">
        <v>10</v>
      </c>
      <c r="B14" s="111">
        <v>31.0</v>
      </c>
      <c r="C14" s="111">
        <v>4.0</v>
      </c>
      <c r="D14" s="111">
        <v>9.0</v>
      </c>
      <c r="E14" s="111">
        <v>12.0</v>
      </c>
      <c r="F14" s="111">
        <v>6.0</v>
      </c>
      <c r="G14" s="111">
        <v>0.0</v>
      </c>
      <c r="H14" s="111">
        <v>0.0</v>
      </c>
      <c r="I14" s="112">
        <v>0.0</v>
      </c>
      <c r="J14" s="2"/>
      <c r="K14" s="3"/>
      <c r="L14" s="3"/>
      <c r="M14" s="3"/>
    </row>
    <row r="15" ht="15.0" customHeight="1">
      <c r="A15" s="16" t="s">
        <v>87</v>
      </c>
      <c r="B15" s="111">
        <v>21.0</v>
      </c>
      <c r="C15" s="111">
        <v>3.0</v>
      </c>
      <c r="D15" s="111">
        <v>3.0</v>
      </c>
      <c r="E15" s="111">
        <v>2.0</v>
      </c>
      <c r="F15" s="111">
        <v>4.0</v>
      </c>
      <c r="G15" s="111">
        <v>7.0</v>
      </c>
      <c r="H15" s="111">
        <v>2.0</v>
      </c>
      <c r="I15" s="112">
        <v>0.0</v>
      </c>
      <c r="J15" s="2"/>
      <c r="K15" s="3"/>
      <c r="L15" s="3"/>
      <c r="M15" s="3"/>
    </row>
    <row r="16" ht="15.0" customHeight="1">
      <c r="A16" s="16" t="s">
        <v>88</v>
      </c>
      <c r="B16" s="111">
        <v>1.0</v>
      </c>
      <c r="C16" s="111">
        <v>1.0</v>
      </c>
      <c r="D16" s="111">
        <v>0.0</v>
      </c>
      <c r="E16" s="111">
        <v>0.0</v>
      </c>
      <c r="F16" s="111">
        <v>0.0</v>
      </c>
      <c r="G16" s="111">
        <v>0.0</v>
      </c>
      <c r="H16" s="111">
        <v>0.0</v>
      </c>
      <c r="I16" s="112">
        <v>0.0</v>
      </c>
      <c r="J16" s="2"/>
      <c r="K16" s="3"/>
      <c r="L16" s="3"/>
      <c r="M16" s="3"/>
    </row>
    <row r="17" ht="15.0" customHeight="1">
      <c r="A17" s="16" t="s">
        <v>89</v>
      </c>
      <c r="B17" s="111">
        <v>2.0</v>
      </c>
      <c r="C17" s="111">
        <v>0.0</v>
      </c>
      <c r="D17" s="111">
        <v>1.0</v>
      </c>
      <c r="E17" s="111">
        <v>1.0</v>
      </c>
      <c r="F17" s="111">
        <v>0.0</v>
      </c>
      <c r="G17" s="111">
        <v>0.0</v>
      </c>
      <c r="H17" s="111">
        <v>0.0</v>
      </c>
      <c r="I17" s="112">
        <v>0.0</v>
      </c>
      <c r="J17" s="2"/>
      <c r="K17" s="3"/>
      <c r="L17" s="3"/>
      <c r="M17" s="3"/>
    </row>
    <row r="18" ht="15.0" customHeight="1">
      <c r="A18" s="16" t="s">
        <v>25</v>
      </c>
      <c r="B18" s="111">
        <v>7.0</v>
      </c>
      <c r="C18" s="111">
        <v>1.0</v>
      </c>
      <c r="D18" s="111">
        <v>1.0</v>
      </c>
      <c r="E18" s="111">
        <v>1.0</v>
      </c>
      <c r="F18" s="111">
        <v>1.0</v>
      </c>
      <c r="G18" s="111">
        <v>2.0</v>
      </c>
      <c r="H18" s="111">
        <v>1.0</v>
      </c>
      <c r="I18" s="112">
        <v>0.0</v>
      </c>
      <c r="J18" s="2"/>
      <c r="K18" s="3"/>
      <c r="L18" s="3"/>
      <c r="M18" s="3"/>
    </row>
    <row r="19" ht="15.0" customHeight="1">
      <c r="A19" s="16" t="s">
        <v>90</v>
      </c>
      <c r="B19" s="111">
        <v>43.0</v>
      </c>
      <c r="C19" s="111">
        <v>5.0</v>
      </c>
      <c r="D19" s="111">
        <v>8.0</v>
      </c>
      <c r="E19" s="111">
        <v>16.0</v>
      </c>
      <c r="F19" s="111">
        <v>11.0</v>
      </c>
      <c r="G19" s="111">
        <v>3.0</v>
      </c>
      <c r="H19" s="111">
        <v>0.0</v>
      </c>
      <c r="I19" s="112">
        <v>0.0</v>
      </c>
      <c r="J19" s="2"/>
      <c r="K19" s="3"/>
      <c r="L19" s="3"/>
      <c r="M19" s="3"/>
    </row>
    <row r="20" ht="15.0" customHeight="1">
      <c r="A20" s="16" t="s">
        <v>12</v>
      </c>
      <c r="B20" s="111">
        <v>15.0</v>
      </c>
      <c r="C20" s="111">
        <v>3.0</v>
      </c>
      <c r="D20" s="111">
        <v>2.0</v>
      </c>
      <c r="E20" s="111">
        <v>6.0</v>
      </c>
      <c r="F20" s="111">
        <v>3.0</v>
      </c>
      <c r="G20" s="111">
        <v>0.0</v>
      </c>
      <c r="H20" s="111">
        <v>1.0</v>
      </c>
      <c r="I20" s="112">
        <v>0.0</v>
      </c>
      <c r="J20" s="2"/>
      <c r="K20" s="3"/>
      <c r="L20" s="3"/>
      <c r="M20" s="3"/>
    </row>
    <row r="21" ht="15.0" customHeight="1">
      <c r="A21" s="115" t="s">
        <v>17</v>
      </c>
      <c r="B21" s="111">
        <v>1.0</v>
      </c>
      <c r="C21" s="111">
        <v>1.0</v>
      </c>
      <c r="D21" s="111">
        <v>0.0</v>
      </c>
      <c r="E21" s="111">
        <v>0.0</v>
      </c>
      <c r="F21" s="111">
        <v>0.0</v>
      </c>
      <c r="G21" s="111">
        <v>0.0</v>
      </c>
      <c r="H21" s="111">
        <v>0.0</v>
      </c>
      <c r="I21" s="111">
        <v>0.0</v>
      </c>
      <c r="J21" s="2"/>
      <c r="K21" s="3"/>
      <c r="L21" s="3"/>
      <c r="M21" s="3"/>
    </row>
    <row r="22" ht="15.0" customHeight="1">
      <c r="A22" s="115" t="s">
        <v>91</v>
      </c>
      <c r="B22" s="111">
        <v>2.0</v>
      </c>
      <c r="C22" s="111">
        <v>0.0</v>
      </c>
      <c r="D22" s="111">
        <v>1.0</v>
      </c>
      <c r="E22" s="111">
        <v>1.0</v>
      </c>
      <c r="F22" s="111">
        <v>0.0</v>
      </c>
      <c r="G22" s="111">
        <v>0.0</v>
      </c>
      <c r="H22" s="111">
        <v>0.0</v>
      </c>
      <c r="I22" s="111">
        <v>0.0</v>
      </c>
      <c r="J22" s="2"/>
      <c r="K22" s="3"/>
      <c r="L22" s="3"/>
      <c r="M22" s="3"/>
    </row>
    <row r="23" ht="15.0" customHeight="1">
      <c r="A23" s="116" t="s">
        <v>92</v>
      </c>
      <c r="B23" s="117">
        <f t="shared" ref="B23:I23" si="1">SUM(B3:B22)</f>
        <v>305</v>
      </c>
      <c r="C23" s="117">
        <f t="shared" si="1"/>
        <v>50</v>
      </c>
      <c r="D23" s="117">
        <f t="shared" si="1"/>
        <v>57</v>
      </c>
      <c r="E23" s="117">
        <f t="shared" si="1"/>
        <v>92</v>
      </c>
      <c r="F23" s="117">
        <f t="shared" si="1"/>
        <v>64</v>
      </c>
      <c r="G23" s="117">
        <f t="shared" si="1"/>
        <v>34</v>
      </c>
      <c r="H23" s="117">
        <f t="shared" si="1"/>
        <v>8</v>
      </c>
      <c r="I23" s="117">
        <f t="shared" si="1"/>
        <v>0</v>
      </c>
      <c r="J23" s="2"/>
      <c r="K23" s="3"/>
      <c r="L23" s="3"/>
      <c r="M23" s="3"/>
    </row>
    <row r="24" ht="15.75" customHeight="1">
      <c r="A24" s="48"/>
      <c r="B24" s="48"/>
      <c r="C24" s="48"/>
      <c r="D24" s="48"/>
      <c r="E24" s="48"/>
      <c r="F24" s="48"/>
      <c r="G24" s="48"/>
      <c r="H24" s="48"/>
      <c r="I24" s="48"/>
      <c r="J24" s="3"/>
      <c r="K24" s="3"/>
      <c r="L24" s="3"/>
      <c r="M24" s="3"/>
    </row>
    <row r="25" ht="15.75" customHeight="1">
      <c r="D25" s="3"/>
      <c r="E25" s="3"/>
      <c r="F25" s="3"/>
      <c r="G25" s="3"/>
      <c r="H25" s="3"/>
      <c r="I25" s="3"/>
      <c r="J25" s="3"/>
      <c r="K25" s="3"/>
      <c r="L25" s="3"/>
      <c r="M25" s="3"/>
    </row>
    <row r="26" ht="15.75" customHeight="1">
      <c r="A26" s="118" t="s">
        <v>93</v>
      </c>
      <c r="B26" s="119">
        <v>40.3</v>
      </c>
      <c r="C26" s="118" t="s">
        <v>71</v>
      </c>
    </row>
    <row r="27" ht="15.75" customHeight="1">
      <c r="A27" s="104" t="s">
        <v>94</v>
      </c>
      <c r="B27" s="104">
        <v>41.25</v>
      </c>
      <c r="C27" s="104" t="s">
        <v>71</v>
      </c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K5:M5"/>
  </mergeCells>
  <printOptions/>
  <pageMargins bottom="0.75" footer="0.0" header="0.0" left="0.7" right="0.7" top="0.75"/>
  <pageSetup fitToHeight="0"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2022-09-21T12:14:14Z</dcterms:created>
  <dc:creator>pvanpraagh</dc:creator>
</cp:coreProperties>
</file>